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nno.us\home\ua2733ys\Desktop\"/>
    </mc:Choice>
  </mc:AlternateContent>
  <xr:revisionPtr revIDLastSave="0" documentId="8_{76B213A6-6F31-4104-88BE-40EFB9B3BDAB}" xr6:coauthVersionLast="36" xr6:coauthVersionMax="36" xr10:uidLastSave="{00000000-0000-0000-0000-000000000000}"/>
  <bookViews>
    <workbookView xWindow="-1470" yWindow="3170" windowWidth="21600" windowHeight="11390" xr2:uid="{00000000-000D-0000-FFFF-FFFF00000000}"/>
  </bookViews>
  <sheets>
    <sheet name="Expense Form" sheetId="1" r:id="rId1"/>
    <sheet name="Mileage Rates" sheetId="2" state="hidden" r:id="rId2"/>
    <sheet name="Meal Rates" sheetId="3" state="hidden" r:id="rId3"/>
    <sheet name="Vehicle by Location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A41" i="2" l="1"/>
  <c r="C6" i="2"/>
  <c r="A45" i="2" s="1"/>
  <c r="C4" i="2"/>
  <c r="A42" i="2" s="1"/>
  <c r="M27" i="1" l="1"/>
  <c r="M25" i="1"/>
  <c r="M23" i="1"/>
  <c r="M21" i="1"/>
  <c r="M19" i="1"/>
  <c r="M17" i="1"/>
  <c r="M15" i="1"/>
  <c r="M13" i="1"/>
  <c r="M11" i="1"/>
  <c r="M30" i="1" s="1"/>
  <c r="H30" i="1" l="1"/>
  <c r="K30" i="1" l="1"/>
  <c r="N27" i="1" l="1"/>
  <c r="N25" i="1"/>
  <c r="N23" i="1"/>
  <c r="N21" i="1"/>
  <c r="N19" i="1"/>
  <c r="N17" i="1"/>
  <c r="N15" i="1"/>
  <c r="N11" i="1"/>
  <c r="N9" i="1"/>
  <c r="G30" i="1"/>
  <c r="F30" i="1"/>
  <c r="E30" i="1"/>
  <c r="D30" i="1"/>
  <c r="C30" i="1"/>
  <c r="N13" i="1" l="1"/>
  <c r="N30" i="1" s="1"/>
  <c r="N43" i="1" s="1"/>
  <c r="N45" i="1" l="1"/>
  <c r="N46" i="1"/>
</calcChain>
</file>

<file path=xl/sharedStrings.xml><?xml version="1.0" encoding="utf-8"?>
<sst xmlns="http://schemas.openxmlformats.org/spreadsheetml/2006/main" count="159" uniqueCount="131">
  <si>
    <t>SEMA4  EMPLOYEE EXPENSE REPORT</t>
  </si>
  <si>
    <t>InState/OutState</t>
  </si>
  <si>
    <t>Reason for Travel</t>
  </si>
  <si>
    <t>Employee Name</t>
  </si>
  <si>
    <t>Home Address (include city &amp; state)</t>
  </si>
  <si>
    <t>SEMA4 ID Number</t>
  </si>
  <si>
    <t>Trip dates (start/end)</t>
  </si>
  <si>
    <t>Permanent Work Station (include city and state)</t>
  </si>
  <si>
    <t>Job Title</t>
  </si>
  <si>
    <t>BargUnit</t>
  </si>
  <si>
    <t>Cost Center</t>
  </si>
  <si>
    <t xml:space="preserve"> </t>
  </si>
  <si>
    <t>Meals</t>
  </si>
  <si>
    <t>Total all meals</t>
  </si>
  <si>
    <t>Conference</t>
  </si>
  <si>
    <t>Air Fare/</t>
  </si>
  <si>
    <t>Personal</t>
  </si>
  <si>
    <t>Mileage</t>
  </si>
  <si>
    <t>Date</t>
  </si>
  <si>
    <t>B    L    D</t>
  </si>
  <si>
    <t>(w/o lodging)</t>
  </si>
  <si>
    <t>(with lodging)</t>
  </si>
  <si>
    <t>Lodging</t>
  </si>
  <si>
    <t>Registr.Fee</t>
  </si>
  <si>
    <t>Parking</t>
  </si>
  <si>
    <t>Telephone</t>
  </si>
  <si>
    <t>Time</t>
  </si>
  <si>
    <t>Location</t>
  </si>
  <si>
    <t>Total trip miles</t>
  </si>
  <si>
    <t>Rate</t>
  </si>
  <si>
    <t>Amount</t>
  </si>
  <si>
    <t>Total</t>
  </si>
  <si>
    <t>Total W/O</t>
  </si>
  <si>
    <t>Total W/Lodg.</t>
  </si>
  <si>
    <t>Total Lodg.</t>
  </si>
  <si>
    <t>Total Regis</t>
  </si>
  <si>
    <t>Total Prkg</t>
  </si>
  <si>
    <t>Total Tel.</t>
  </si>
  <si>
    <t>Vehicle code</t>
  </si>
  <si>
    <t>Total Miles</t>
  </si>
  <si>
    <t>Total Mil.</t>
  </si>
  <si>
    <t>Subtotal</t>
  </si>
  <si>
    <t>TOTALS:  ENTER SUBTOTAL AT FAR RIGHT</t>
  </si>
  <si>
    <t xml:space="preserve">               OTHER EXPENSES:</t>
  </si>
  <si>
    <t>If using private car for out-of-state travel:  What would lowest airfare to destination be?</t>
  </si>
  <si>
    <t>$</t>
  </si>
  <si>
    <t>Travel not to exceed this amount</t>
  </si>
  <si>
    <t xml:space="preserve">  DATE</t>
  </si>
  <si>
    <t xml:space="preserve"> EXPENSE TYPE</t>
  </si>
  <si>
    <t>TOTAL:</t>
  </si>
  <si>
    <t>I declare under the penalties of perjury that his claim is just and correct and that no part of it has been paid except with respect to those</t>
  </si>
  <si>
    <t>advance amounts shown.  I AUTHORIZE PAYROLL DEDUCTION OF ANY SUCH ADVANCES.</t>
  </si>
  <si>
    <t xml:space="preserve">                                                       </t>
  </si>
  <si>
    <t xml:space="preserve">State employees and other officials using state funds traveling on state business and using commercial airlines cannot claim frequent flier </t>
  </si>
  <si>
    <t>mileage as their own.  Employees must certify that they have not claimed frequent flyer mileage for personal use when they apply for travel</t>
  </si>
  <si>
    <t>reimbursement.  Any benefits received belong to the state.</t>
  </si>
  <si>
    <t>Employee Signature</t>
  </si>
  <si>
    <t>Work Phone</t>
  </si>
  <si>
    <t>GRAND TOTAL:  SUBTOTAL FROM ABOVE PLUS TOTAL OF</t>
  </si>
  <si>
    <t xml:space="preserve"> Grand Total:</t>
  </si>
  <si>
    <t>Approved:  Based on knowledge of the necessity for travel and expense and on the basis of compliance with all provisions of</t>
  </si>
  <si>
    <t xml:space="preserve">                              ALL OTHER EXPENSES</t>
  </si>
  <si>
    <t>applicable travel regulations.</t>
  </si>
  <si>
    <t xml:space="preserve">LESS ADVANCE:                                                                            </t>
  </si>
  <si>
    <t>TOTAL AMOUNT TO BE PAID TO EMPLOYEE:</t>
  </si>
  <si>
    <t>AMT. OF ADV. TO BE RETURNED BY DEDUCTION FROM PAYCHECK:</t>
  </si>
  <si>
    <t>Supervisor Signature</t>
  </si>
  <si>
    <t>Appointing Authority Designee Signature (Needed for Annual Advance and Special Expenses)</t>
  </si>
  <si>
    <t>Supervisor Printed Name:</t>
  </si>
  <si>
    <t>Vehicle Code</t>
  </si>
  <si>
    <t>Car Information</t>
  </si>
  <si>
    <t>Mileage Rate</t>
  </si>
  <si>
    <t>SV</t>
  </si>
  <si>
    <t>State Vehicle</t>
  </si>
  <si>
    <t>No Mileage Needed</t>
  </si>
  <si>
    <t>NSVA</t>
  </si>
  <si>
    <t>No State Vehicle or Rental Car Available (see vehicle by location tab for more details)</t>
  </si>
  <si>
    <t>PC</t>
  </si>
  <si>
    <t>Personal Car</t>
  </si>
  <si>
    <t>MO</t>
  </si>
  <si>
    <t>Motorcycle (rate varies by union agreement)</t>
  </si>
  <si>
    <t>0.30 or 0.15 or 0</t>
  </si>
  <si>
    <t>SPV</t>
  </si>
  <si>
    <t>Specially Equipped (i.e. wheelchair vehicle)</t>
  </si>
  <si>
    <t>Please note that the Vehicle Code must now be entered on cell J30 of the employee expense form</t>
  </si>
  <si>
    <t>The business office staff assumes these steps are being followed so when amounts are being paid, the supervisor signing off on this sheet is our documentation they are being followed</t>
  </si>
  <si>
    <t>Updated 1/18/2023</t>
  </si>
  <si>
    <t>B</t>
  </si>
  <si>
    <t>L</t>
  </si>
  <si>
    <t>D</t>
  </si>
  <si>
    <t>B, L</t>
  </si>
  <si>
    <t>B, L, D</t>
  </si>
  <si>
    <t>B, D</t>
  </si>
  <si>
    <t>L, D</t>
  </si>
  <si>
    <t>Instate</t>
  </si>
  <si>
    <t>Outstate</t>
  </si>
  <si>
    <t>Meetings</t>
  </si>
  <si>
    <t>Interviews</t>
  </si>
  <si>
    <t>Retreat</t>
  </si>
  <si>
    <t>Miscellaneous</t>
  </si>
  <si>
    <t>AFSCME</t>
  </si>
  <si>
    <t>Commissioner's Plan</t>
  </si>
  <si>
    <t>MAPE</t>
  </si>
  <si>
    <t>MGEC</t>
  </si>
  <si>
    <t>MSCF</t>
  </si>
  <si>
    <t>Minnesota State Administrators Personnel Plan</t>
  </si>
  <si>
    <t>Managerial Plan</t>
  </si>
  <si>
    <t>MSUAASF</t>
  </si>
  <si>
    <t>MMA</t>
  </si>
  <si>
    <t>MNA</t>
  </si>
  <si>
    <t>IFO</t>
  </si>
  <si>
    <t>Rates</t>
  </si>
  <si>
    <t>Breakfast</t>
  </si>
  <si>
    <t>Lunch</t>
  </si>
  <si>
    <t>Dinner</t>
  </si>
  <si>
    <t>NOTE: Meals are based on employee's union, your union contract has rates for outside the US or in pre-designated metropolitan cities, please see Finance Connect website for more information regarding this.</t>
  </si>
  <si>
    <t>WFP-Saint Paul</t>
  </si>
  <si>
    <t>Available Fleet Vehicles</t>
  </si>
  <si>
    <t>SO-WFP Car9713</t>
  </si>
  <si>
    <t>SO-WFP Car10804</t>
  </si>
  <si>
    <t>SO-WFP Car11363</t>
  </si>
  <si>
    <t xml:space="preserve">SO-WFP Van-OS10639 </t>
  </si>
  <si>
    <t>Rentals</t>
  </si>
  <si>
    <t>1) Use a state fleet vehicle</t>
  </si>
  <si>
    <t>2) If no state vehicle available, rental vehicle from Enterprise (click link below for details)</t>
  </si>
  <si>
    <t xml:space="preserve">         a) Enterprise Rental Procedure</t>
  </si>
  <si>
    <t>Questions? Contact:</t>
  </si>
  <si>
    <t>OfficeServicesStaff@Minnstate.edu</t>
  </si>
  <si>
    <t>3) Next, if no rental car is available, drive your own vehicle. Miles will be reimbursed at the higher rate for all travels.</t>
  </si>
  <si>
    <t>If a fleet or rental vehicle is not a available, a copy of the Outlook calendar showing the vehicle(s) in use and an email with an attempt to rent a car will need to be submitted with expense reimbursment submissions if claming the higher IRS rate.</t>
  </si>
  <si>
    <t xml:space="preserve">All other trips will be subjected to the lower IRS rate unless instructed otherwise.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</si>
</sst>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[$-F400]h:mm:ss\ AM/PM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20"/>
      <name val="Calibri"/>
      <family val="2"/>
    </font>
    <font>
      <sz val="12"/>
      <color theme="3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2"/>
      <color theme="8" tint="-0.249977111117893"/>
      <name val="Calibri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>
      <alignment horizontal="center" vertical="center"/>
    </xf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14" fillId="5" borderId="16" xfId="2" applyFont="1" applyFill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16" fillId="0" borderId="0" xfId="4" applyFont="1">
      <alignment horizontal="center" vertical="center"/>
    </xf>
    <xf numFmtId="0" fontId="18" fillId="0" borderId="0" xfId="4" applyFont="1" applyAlignment="1">
      <alignment horizontal="left" vertic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49" fontId="20" fillId="0" borderId="1" xfId="0" applyNumberFormat="1" applyFont="1" applyBorder="1" applyAlignment="1">
      <alignment horizontal="centerContinuous"/>
    </xf>
    <xf numFmtId="0" fontId="20" fillId="0" borderId="1" xfId="0" applyFont="1" applyBorder="1" applyAlignment="1">
      <alignment horizontal="centerContinuous"/>
    </xf>
    <xf numFmtId="166" fontId="20" fillId="0" borderId="1" xfId="0" applyNumberFormat="1" applyFont="1" applyBorder="1" applyAlignment="1">
      <alignment horizontal="centerContinuous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19" fillId="4" borderId="2" xfId="0" applyFont="1" applyFill="1" applyBorder="1"/>
    <xf numFmtId="49" fontId="19" fillId="0" borderId="8" xfId="0" applyNumberFormat="1" applyFont="1" applyBorder="1"/>
    <xf numFmtId="0" fontId="19" fillId="4" borderId="0" xfId="0" applyFont="1" applyFill="1"/>
    <xf numFmtId="0" fontId="19" fillId="4" borderId="13" xfId="0" applyFont="1" applyFill="1" applyBorder="1"/>
    <xf numFmtId="0" fontId="21" fillId="4" borderId="12" xfId="0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49" fontId="21" fillId="0" borderId="6" xfId="0" applyNumberFormat="1" applyFont="1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166" fontId="10" fillId="0" borderId="1" xfId="0" applyNumberFormat="1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49" fontId="19" fillId="3" borderId="11" xfId="0" applyNumberFormat="1" applyFont="1" applyFill="1" applyBorder="1"/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/>
    <xf numFmtId="166" fontId="19" fillId="3" borderId="2" xfId="0" applyNumberFormat="1" applyFont="1" applyFill="1" applyBorder="1"/>
    <xf numFmtId="49" fontId="19" fillId="3" borderId="4" xfId="0" applyNumberFormat="1" applyFont="1" applyFill="1" applyBorder="1"/>
    <xf numFmtId="0" fontId="19" fillId="3" borderId="3" xfId="0" applyFont="1" applyFill="1" applyBorder="1"/>
    <xf numFmtId="0" fontId="19" fillId="3" borderId="3" xfId="0" applyFont="1" applyFill="1" applyBorder="1" applyAlignment="1">
      <alignment horizontal="center"/>
    </xf>
    <xf numFmtId="2" fontId="19" fillId="3" borderId="3" xfId="0" applyNumberFormat="1" applyFont="1" applyFill="1" applyBorder="1" applyAlignment="1">
      <alignment horizontal="center"/>
    </xf>
    <xf numFmtId="166" fontId="19" fillId="3" borderId="3" xfId="0" applyNumberFormat="1" applyFont="1" applyFill="1" applyBorder="1" applyAlignment="1">
      <alignment horizontal="center"/>
    </xf>
    <xf numFmtId="49" fontId="23" fillId="0" borderId="11" xfId="0" applyNumberFormat="1" applyFont="1" applyBorder="1"/>
    <xf numFmtId="0" fontId="23" fillId="0" borderId="8" xfId="0" applyFont="1" applyBorder="1"/>
    <xf numFmtId="164" fontId="23" fillId="0" borderId="8" xfId="1" applyNumberFormat="1" applyFont="1" applyBorder="1"/>
    <xf numFmtId="164" fontId="23" fillId="0" borderId="2" xfId="1" applyNumberFormat="1" applyFont="1" applyBorder="1"/>
    <xf numFmtId="164" fontId="23" fillId="0" borderId="2" xfId="1" applyNumberFormat="1" applyFont="1" applyBorder="1" applyAlignment="1"/>
    <xf numFmtId="164" fontId="23" fillId="0" borderId="2" xfId="0" applyNumberFormat="1" applyFont="1" applyBorder="1"/>
    <xf numFmtId="164" fontId="23" fillId="0" borderId="2" xfId="1" quotePrefix="1" applyNumberFormat="1" applyFont="1" applyBorder="1"/>
    <xf numFmtId="166" fontId="19" fillId="0" borderId="8" xfId="0" applyNumberFormat="1" applyFont="1" applyBorder="1"/>
    <xf numFmtId="0" fontId="19" fillId="0" borderId="8" xfId="0" applyFont="1" applyBorder="1"/>
    <xf numFmtId="165" fontId="23" fillId="0" borderId="8" xfId="1" applyNumberFormat="1" applyFont="1" applyBorder="1"/>
    <xf numFmtId="8" fontId="23" fillId="0" borderId="2" xfId="1" applyNumberFormat="1" applyFont="1" applyBorder="1"/>
    <xf numFmtId="0" fontId="19" fillId="0" borderId="0" xfId="0" applyFont="1"/>
    <xf numFmtId="49" fontId="23" fillId="0" borderId="4" xfId="0" applyNumberFormat="1" applyFont="1" applyBorder="1"/>
    <xf numFmtId="0" fontId="23" fillId="0" borderId="4" xfId="0" applyFont="1" applyBorder="1"/>
    <xf numFmtId="164" fontId="23" fillId="0" borderId="3" xfId="0" applyNumberFormat="1" applyFont="1" applyBorder="1"/>
    <xf numFmtId="0" fontId="19" fillId="0" borderId="3" xfId="0" applyFont="1" applyBorder="1"/>
    <xf numFmtId="0" fontId="23" fillId="0" borderId="3" xfId="0" applyFont="1" applyBorder="1"/>
    <xf numFmtId="8" fontId="23" fillId="0" borderId="3" xfId="0" applyNumberFormat="1" applyFont="1" applyBorder="1"/>
    <xf numFmtId="164" fontId="23" fillId="0" borderId="11" xfId="0" applyNumberFormat="1" applyFont="1" applyBorder="1"/>
    <xf numFmtId="164" fontId="23" fillId="0" borderId="4" xfId="0" applyNumberFormat="1" applyFont="1" applyBorder="1"/>
    <xf numFmtId="0" fontId="19" fillId="0" borderId="4" xfId="0" applyFont="1" applyBorder="1"/>
    <xf numFmtId="49" fontId="19" fillId="3" borderId="7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11" xfId="0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49" fontId="19" fillId="3" borderId="6" xfId="0" applyNumberFormat="1" applyFont="1" applyFill="1" applyBorder="1"/>
    <xf numFmtId="164" fontId="23" fillId="0" borderId="3" xfId="1" applyNumberFormat="1" applyFont="1" applyBorder="1"/>
    <xf numFmtId="166" fontId="19" fillId="2" borderId="3" xfId="0" applyNumberFormat="1" applyFont="1" applyFill="1" applyBorder="1"/>
    <xf numFmtId="7" fontId="23" fillId="0" borderId="3" xfId="1" applyNumberFormat="1" applyFont="1" applyBorder="1"/>
    <xf numFmtId="8" fontId="23" fillId="0" borderId="3" xfId="1" applyNumberFormat="1" applyFont="1" applyBorder="1"/>
    <xf numFmtId="49" fontId="19" fillId="0" borderId="0" xfId="0" applyNumberFormat="1" applyFont="1"/>
    <xf numFmtId="44" fontId="19" fillId="0" borderId="0" xfId="0" applyNumberFormat="1" applyFont="1"/>
    <xf numFmtId="166" fontId="19" fillId="0" borderId="6" xfId="0" applyNumberFormat="1" applyFont="1" applyBorder="1" applyAlignment="1">
      <alignment horizontal="centerContinuous"/>
    </xf>
    <xf numFmtId="0" fontId="19" fillId="0" borderId="1" xfId="0" applyFont="1" applyBorder="1" applyAlignment="1">
      <alignment horizontal="centerContinuous"/>
    </xf>
    <xf numFmtId="44" fontId="19" fillId="0" borderId="1" xfId="0" applyNumberFormat="1" applyFont="1" applyBorder="1" applyAlignment="1">
      <alignment horizontal="centerContinuous"/>
    </xf>
    <xf numFmtId="0" fontId="19" fillId="0" borderId="3" xfId="0" applyFont="1" applyBorder="1" applyAlignment="1">
      <alignment horizontal="centerContinuous"/>
    </xf>
    <xf numFmtId="49" fontId="24" fillId="0" borderId="0" xfId="0" applyNumberFormat="1" applyFont="1"/>
    <xf numFmtId="0" fontId="24" fillId="0" borderId="0" xfId="0" applyFont="1"/>
    <xf numFmtId="0" fontId="19" fillId="0" borderId="1" xfId="0" applyFont="1" applyBorder="1"/>
    <xf numFmtId="166" fontId="19" fillId="3" borderId="12" xfId="0" applyNumberFormat="1" applyFont="1" applyFill="1" applyBorder="1"/>
    <xf numFmtId="0" fontId="19" fillId="3" borderId="13" xfId="0" applyFont="1" applyFill="1" applyBorder="1"/>
    <xf numFmtId="0" fontId="19" fillId="3" borderId="15" xfId="0" applyFont="1" applyFill="1" applyBorder="1"/>
    <xf numFmtId="166" fontId="19" fillId="3" borderId="4" xfId="0" applyNumberFormat="1" applyFont="1" applyFill="1" applyBorder="1"/>
    <xf numFmtId="0" fontId="19" fillId="3" borderId="4" xfId="0" applyFont="1" applyFill="1" applyBorder="1"/>
    <xf numFmtId="0" fontId="21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14" fontId="19" fillId="0" borderId="4" xfId="0" applyNumberFormat="1" applyFont="1" applyBorder="1"/>
    <xf numFmtId="0" fontId="19" fillId="0" borderId="1" xfId="0" applyFont="1" applyBorder="1" applyAlignment="1">
      <alignment horizontal="center"/>
    </xf>
    <xf numFmtId="0" fontId="10" fillId="0" borderId="1" xfId="0" applyFont="1" applyBorder="1"/>
    <xf numFmtId="0" fontId="19" fillId="0" borderId="3" xfId="0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164" fontId="19" fillId="0" borderId="3" xfId="0" applyNumberFormat="1" applyFont="1" applyBorder="1"/>
    <xf numFmtId="0" fontId="19" fillId="0" borderId="10" xfId="0" applyFont="1" applyBorder="1"/>
    <xf numFmtId="49" fontId="19" fillId="0" borderId="1" xfId="0" applyNumberFormat="1" applyFont="1" applyBorder="1"/>
    <xf numFmtId="14" fontId="19" fillId="0" borderId="1" xfId="0" applyNumberFormat="1" applyFont="1" applyBorder="1" applyAlignment="1">
      <alignment horizontal="center"/>
    </xf>
    <xf numFmtId="0" fontId="19" fillId="0" borderId="9" xfId="0" applyFont="1" applyBorder="1"/>
    <xf numFmtId="164" fontId="19" fillId="0" borderId="8" xfId="0" applyNumberFormat="1" applyFont="1" applyBorder="1"/>
    <xf numFmtId="49" fontId="21" fillId="4" borderId="0" xfId="0" applyNumberFormat="1" applyFont="1" applyFill="1"/>
    <xf numFmtId="14" fontId="19" fillId="4" borderId="0" xfId="0" applyNumberFormat="1" applyFont="1" applyFill="1"/>
    <xf numFmtId="0" fontId="19" fillId="3" borderId="12" xfId="0" applyFont="1" applyFill="1" applyBorder="1"/>
    <xf numFmtId="0" fontId="19" fillId="3" borderId="14" xfId="0" applyFont="1" applyFill="1" applyBorder="1"/>
    <xf numFmtId="166" fontId="19" fillId="3" borderId="6" xfId="0" applyNumberFormat="1" applyFont="1" applyFill="1" applyBorder="1"/>
    <xf numFmtId="0" fontId="19" fillId="3" borderId="6" xfId="0" applyFont="1" applyFill="1" applyBorder="1"/>
    <xf numFmtId="0" fontId="19" fillId="3" borderId="1" xfId="0" applyFont="1" applyFill="1" applyBorder="1"/>
    <xf numFmtId="0" fontId="19" fillId="3" borderId="5" xfId="0" applyFont="1" applyFill="1" applyBorder="1" applyAlignment="1">
      <alignment horizontal="center"/>
    </xf>
    <xf numFmtId="166" fontId="19" fillId="0" borderId="0" xfId="0" applyNumberFormat="1" applyFont="1"/>
    <xf numFmtId="49" fontId="19" fillId="4" borderId="0" xfId="0" applyNumberFormat="1" applyFont="1" applyFill="1"/>
    <xf numFmtId="49" fontId="10" fillId="0" borderId="0" xfId="0" applyNumberFormat="1" applyFont="1"/>
    <xf numFmtId="166" fontId="10" fillId="0" borderId="0" xfId="0" applyNumberFormat="1" applyFont="1"/>
    <xf numFmtId="0" fontId="25" fillId="0" borderId="0" xfId="4" applyFont="1">
      <alignment horizontal="center" vertical="center"/>
    </xf>
    <xf numFmtId="0" fontId="0" fillId="0" borderId="0" xfId="0" applyAlignment="1">
      <alignment vertical="center"/>
    </xf>
    <xf numFmtId="0" fontId="26" fillId="0" borderId="0" xfId="3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9" fillId="3" borderId="1" xfId="0" applyFont="1" applyFill="1" applyBorder="1" applyAlignment="1">
      <alignment horizontal="center"/>
    </xf>
    <xf numFmtId="0" fontId="10" fillId="0" borderId="9" xfId="0" applyFont="1" applyBorder="1"/>
    <xf numFmtId="0" fontId="16" fillId="0" borderId="0" xfId="4" applyFont="1" applyAlignment="1">
      <alignment vertical="center"/>
    </xf>
    <xf numFmtId="0" fontId="7" fillId="0" borderId="0" xfId="3" applyAlignment="1">
      <alignment vertical="center"/>
    </xf>
    <xf numFmtId="0" fontId="7" fillId="0" borderId="0" xfId="3" applyAlignment="1">
      <alignment horizontal="center" vertical="center"/>
    </xf>
    <xf numFmtId="0" fontId="22" fillId="0" borderId="6" xfId="0" applyFont="1" applyBorder="1" applyAlignment="1">
      <alignment horizontal="left"/>
    </xf>
    <xf numFmtId="0" fontId="10" fillId="0" borderId="3" xfId="0" applyFont="1" applyBorder="1" applyAlignment="1"/>
    <xf numFmtId="0" fontId="22" fillId="0" borderId="6" xfId="0" applyFont="1" applyBorder="1" applyAlignment="1"/>
    <xf numFmtId="0" fontId="10" fillId="0" borderId="1" xfId="0" applyFont="1" applyBorder="1" applyAlignment="1"/>
    <xf numFmtId="0" fontId="22" fillId="0" borderId="6" xfId="0" quotePrefix="1" applyFont="1" applyBorder="1" applyAlignment="1">
      <alignment horizontal="left"/>
    </xf>
    <xf numFmtId="0" fontId="21" fillId="4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10" fillId="0" borderId="5" xfId="0" applyFont="1" applyBorder="1" applyAlignment="1"/>
    <xf numFmtId="0" fontId="21" fillId="4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9" fillId="0" borderId="6" xfId="0" applyNumberFormat="1" applyFont="1" applyBorder="1" applyAlignment="1"/>
    <xf numFmtId="0" fontId="10" fillId="0" borderId="10" xfId="0" applyFont="1" applyBorder="1" applyAlignment="1"/>
    <xf numFmtId="0" fontId="22" fillId="0" borderId="1" xfId="0" applyFont="1" applyBorder="1" applyAlignment="1"/>
    <xf numFmtId="166" fontId="22" fillId="0" borderId="6" xfId="0" applyNumberFormat="1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16" fillId="0" borderId="0" xfId="4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4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Title" xfId="2" builtin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O-WFP-Car9713@minnstate.edu" TargetMode="External"/><Relationship Id="rId2" Type="http://schemas.openxmlformats.org/officeDocument/2006/relationships/hyperlink" Target="mailto:OfficeServicesStaff@Minnstate.edu" TargetMode="External"/><Relationship Id="rId1" Type="http://schemas.openxmlformats.org/officeDocument/2006/relationships/hyperlink" Target="https://mnscu.sharepoint.com/sites/connect/sitepages/topic.aspx?topicID=51&amp;state=resources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O-WFP-Car11363@minnstate.edu" TargetMode="External"/><Relationship Id="rId4" Type="http://schemas.openxmlformats.org/officeDocument/2006/relationships/hyperlink" Target="mailto:WFPCar10804@min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R118"/>
  <sheetViews>
    <sheetView tabSelected="1" zoomScaleNormal="100" workbookViewId="0">
      <selection activeCell="L9" sqref="L9"/>
    </sheetView>
  </sheetViews>
  <sheetFormatPr defaultColWidth="9.1796875" defaultRowHeight="13" x14ac:dyDescent="0.3"/>
  <cols>
    <col min="1" max="1" width="21.26953125" style="128" customWidth="1"/>
    <col min="2" max="2" width="11.7265625" style="19" customWidth="1"/>
    <col min="3" max="3" width="9.7265625" style="19" customWidth="1"/>
    <col min="4" max="4" width="10" style="19" bestFit="1" customWidth="1"/>
    <col min="5" max="6" width="7.26953125" style="19" customWidth="1"/>
    <col min="7" max="7" width="8.1796875" style="19" customWidth="1"/>
    <col min="8" max="8" width="8" style="19" customWidth="1"/>
    <col min="9" max="9" width="10" style="129" customWidth="1"/>
    <col min="10" max="10" width="13.54296875" style="19" customWidth="1"/>
    <col min="11" max="11" width="9.81640625" style="19" customWidth="1"/>
    <col min="12" max="12" width="10.453125" style="19" customWidth="1"/>
    <col min="13" max="13" width="7.453125" style="19" customWidth="1"/>
    <col min="14" max="14" width="10" style="19" customWidth="1"/>
    <col min="15" max="16384" width="9.1796875" style="19"/>
  </cols>
  <sheetData>
    <row r="1" spans="1:28" ht="12" customHeigh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6"/>
      <c r="J1" s="35"/>
      <c r="K1" s="35"/>
      <c r="L1" s="35"/>
      <c r="M1" s="35"/>
      <c r="N1" s="35"/>
    </row>
    <row r="2" spans="1:28" ht="9.75" customHeight="1" x14ac:dyDescent="0.3">
      <c r="A2" s="37" t="s">
        <v>1</v>
      </c>
      <c r="B2" s="149" t="s">
        <v>2</v>
      </c>
      <c r="C2" s="150"/>
      <c r="D2" s="146" t="s">
        <v>3</v>
      </c>
      <c r="E2" s="147"/>
      <c r="F2" s="147"/>
      <c r="G2" s="148"/>
      <c r="H2" s="146" t="s">
        <v>4</v>
      </c>
      <c r="I2" s="147"/>
      <c r="J2" s="147"/>
      <c r="K2" s="147"/>
      <c r="L2" s="148"/>
      <c r="M2" s="38" t="s">
        <v>5</v>
      </c>
      <c r="N2" s="39"/>
    </row>
    <row r="3" spans="1:28" x14ac:dyDescent="0.3">
      <c r="A3" s="40"/>
      <c r="B3" s="154"/>
      <c r="C3" s="150"/>
      <c r="D3" s="143"/>
      <c r="E3" s="144"/>
      <c r="F3" s="144"/>
      <c r="G3" s="142"/>
      <c r="H3" s="143"/>
      <c r="I3" s="155"/>
      <c r="J3" s="155"/>
      <c r="K3" s="144"/>
      <c r="L3" s="142"/>
      <c r="M3" s="141"/>
      <c r="N3" s="142"/>
    </row>
    <row r="4" spans="1:28" ht="9.75" customHeight="1" x14ac:dyDescent="0.3">
      <c r="A4" s="151" t="s">
        <v>6</v>
      </c>
      <c r="B4" s="152"/>
      <c r="C4" s="38" t="s">
        <v>7</v>
      </c>
      <c r="D4" s="41"/>
      <c r="E4" s="41"/>
      <c r="F4" s="41"/>
      <c r="G4" s="41"/>
      <c r="H4" s="42"/>
      <c r="I4" s="146" t="s">
        <v>8</v>
      </c>
      <c r="J4" s="147"/>
      <c r="K4" s="148"/>
      <c r="L4" s="43" t="s">
        <v>9</v>
      </c>
      <c r="M4" s="38" t="s">
        <v>10</v>
      </c>
      <c r="N4" s="39"/>
    </row>
    <row r="5" spans="1:28" ht="10.5" customHeight="1" x14ac:dyDescent="0.3">
      <c r="A5" s="153"/>
      <c r="B5" s="142"/>
      <c r="C5" s="143"/>
      <c r="D5" s="144"/>
      <c r="E5" s="144"/>
      <c r="F5" s="144"/>
      <c r="G5" s="144"/>
      <c r="H5" s="142"/>
      <c r="I5" s="156"/>
      <c r="J5" s="157"/>
      <c r="K5" s="158"/>
      <c r="L5" s="44"/>
      <c r="M5" s="145"/>
      <c r="N5" s="142"/>
    </row>
    <row r="6" spans="1:28" ht="10.5" customHeight="1" x14ac:dyDescent="0.3">
      <c r="A6" s="45"/>
      <c r="B6" s="46"/>
      <c r="C6" s="47"/>
      <c r="D6" s="46"/>
      <c r="E6" s="46"/>
      <c r="F6" s="46"/>
      <c r="G6" s="46"/>
      <c r="H6" s="46"/>
      <c r="I6" s="48"/>
      <c r="J6" s="46"/>
      <c r="K6" s="46"/>
      <c r="L6" s="46"/>
      <c r="M6" s="46"/>
      <c r="N6" s="49"/>
    </row>
    <row r="7" spans="1:28" ht="10.5" customHeight="1" x14ac:dyDescent="0.3">
      <c r="A7" s="50" t="s">
        <v>11</v>
      </c>
      <c r="B7" s="51" t="s">
        <v>12</v>
      </c>
      <c r="C7" s="51" t="s">
        <v>13</v>
      </c>
      <c r="D7" s="51" t="s">
        <v>13</v>
      </c>
      <c r="E7" s="52"/>
      <c r="F7" s="51" t="s">
        <v>14</v>
      </c>
      <c r="G7" s="51" t="s">
        <v>15</v>
      </c>
      <c r="H7" s="51" t="s">
        <v>16</v>
      </c>
      <c r="I7" s="53"/>
      <c r="J7" s="51" t="s">
        <v>11</v>
      </c>
      <c r="K7" s="51"/>
      <c r="L7" s="51" t="s">
        <v>17</v>
      </c>
      <c r="M7" s="51" t="s">
        <v>17</v>
      </c>
      <c r="N7" s="52"/>
    </row>
    <row r="8" spans="1:28" ht="9.75" customHeight="1" x14ac:dyDescent="0.3">
      <c r="A8" s="54" t="s">
        <v>18</v>
      </c>
      <c r="B8" s="55" t="s">
        <v>19</v>
      </c>
      <c r="C8" s="56" t="s">
        <v>20</v>
      </c>
      <c r="D8" s="56" t="s">
        <v>21</v>
      </c>
      <c r="E8" s="56" t="s">
        <v>22</v>
      </c>
      <c r="F8" s="56" t="s">
        <v>23</v>
      </c>
      <c r="G8" s="57" t="s">
        <v>24</v>
      </c>
      <c r="H8" s="56" t="s">
        <v>25</v>
      </c>
      <c r="I8" s="58" t="s">
        <v>26</v>
      </c>
      <c r="J8" s="56" t="s">
        <v>27</v>
      </c>
      <c r="K8" s="56" t="s">
        <v>28</v>
      </c>
      <c r="L8" s="51" t="s">
        <v>29</v>
      </c>
      <c r="M8" s="56" t="s">
        <v>30</v>
      </c>
      <c r="N8" s="56" t="s">
        <v>31</v>
      </c>
    </row>
    <row r="9" spans="1:28" ht="12" customHeight="1" x14ac:dyDescent="0.3">
      <c r="A9" s="59"/>
      <c r="B9" s="60"/>
      <c r="C9" s="61"/>
      <c r="D9" s="62"/>
      <c r="E9" s="63"/>
      <c r="F9" s="64"/>
      <c r="G9" s="62"/>
      <c r="H9" s="65"/>
      <c r="I9" s="66"/>
      <c r="J9" s="67"/>
      <c r="K9" s="67"/>
      <c r="L9" s="68"/>
      <c r="M9" s="62">
        <f>ROUND((K9*L9),2)</f>
        <v>0</v>
      </c>
      <c r="N9" s="69">
        <f>SUM(C9:H9)+M9</f>
        <v>0</v>
      </c>
      <c r="O9" s="70"/>
      <c r="P9" s="70"/>
      <c r="Q9" s="70"/>
      <c r="R9" s="70"/>
      <c r="S9" s="70"/>
      <c r="U9" s="70"/>
      <c r="V9" s="70"/>
      <c r="W9" s="70"/>
      <c r="X9" s="70"/>
      <c r="Y9" s="70"/>
      <c r="Z9" s="70"/>
      <c r="AA9" s="70"/>
      <c r="AB9" s="70"/>
    </row>
    <row r="10" spans="1:28" ht="12" customHeight="1" x14ac:dyDescent="0.3">
      <c r="A10" s="71"/>
      <c r="B10" s="72"/>
      <c r="C10" s="61"/>
      <c r="D10" s="73"/>
      <c r="E10" s="73"/>
      <c r="F10" s="73"/>
      <c r="G10" s="73"/>
      <c r="H10" s="73"/>
      <c r="I10" s="66"/>
      <c r="J10" s="74"/>
      <c r="K10" s="74"/>
      <c r="L10" s="68"/>
      <c r="M10" s="73"/>
      <c r="N10" s="75"/>
      <c r="O10" s="70"/>
      <c r="P10" s="70"/>
      <c r="Q10" s="70"/>
      <c r="R10" s="70"/>
      <c r="S10" s="70"/>
      <c r="U10" s="70"/>
      <c r="V10" s="70"/>
      <c r="W10" s="70"/>
      <c r="X10" s="70"/>
      <c r="Y10" s="70"/>
      <c r="Z10" s="70"/>
      <c r="AA10" s="70"/>
      <c r="AB10" s="70"/>
    </row>
    <row r="11" spans="1:28" ht="12" customHeight="1" x14ac:dyDescent="0.3">
      <c r="A11" s="59"/>
      <c r="B11" s="60"/>
      <c r="C11" s="61"/>
      <c r="D11" s="64"/>
      <c r="E11" s="64"/>
      <c r="F11" s="64"/>
      <c r="G11" s="64"/>
      <c r="H11" s="64"/>
      <c r="I11" s="66"/>
      <c r="J11" s="67"/>
      <c r="K11" s="67"/>
      <c r="L11" s="68"/>
      <c r="M11" s="62">
        <f>ROUND((K11*L11),2)</f>
        <v>0</v>
      </c>
      <c r="N11" s="69">
        <f>SUM(C11:H11)+M11</f>
        <v>0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 ht="12" customHeight="1" x14ac:dyDescent="0.3">
      <c r="A12" s="71"/>
      <c r="B12" s="72"/>
      <c r="C12" s="61"/>
      <c r="D12" s="73"/>
      <c r="E12" s="73"/>
      <c r="F12" s="73"/>
      <c r="G12" s="73"/>
      <c r="H12" s="73"/>
      <c r="I12" s="66"/>
      <c r="J12" s="74"/>
      <c r="K12" s="74"/>
      <c r="L12" s="68"/>
      <c r="M12" s="73"/>
      <c r="N12" s="75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3" spans="1:28" ht="12" customHeight="1" x14ac:dyDescent="0.3">
      <c r="A13" s="59"/>
      <c r="B13" s="60"/>
      <c r="C13" s="61"/>
      <c r="D13" s="64"/>
      <c r="E13" s="64"/>
      <c r="F13" s="64"/>
      <c r="G13" s="62"/>
      <c r="H13" s="64"/>
      <c r="I13" s="66"/>
      <c r="J13" s="67"/>
      <c r="K13" s="67"/>
      <c r="L13" s="68"/>
      <c r="M13" s="62">
        <f>ROUND((K13*L13),2)</f>
        <v>0</v>
      </c>
      <c r="N13" s="69">
        <f>SUM(C13:H13)+M13</f>
        <v>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12" customHeight="1" x14ac:dyDescent="0.3">
      <c r="A14" s="71"/>
      <c r="B14" s="72"/>
      <c r="C14" s="61"/>
      <c r="D14" s="73"/>
      <c r="E14" s="73"/>
      <c r="F14" s="73"/>
      <c r="G14" s="73"/>
      <c r="H14" s="73"/>
      <c r="I14" s="66"/>
      <c r="J14" s="74"/>
      <c r="K14" s="74"/>
      <c r="L14" s="68"/>
      <c r="M14" s="73"/>
      <c r="N14" s="7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 ht="12" customHeight="1" x14ac:dyDescent="0.3">
      <c r="A15" s="59"/>
      <c r="B15" s="60"/>
      <c r="C15" s="61"/>
      <c r="D15" s="62"/>
      <c r="E15" s="64"/>
      <c r="F15" s="64"/>
      <c r="G15" s="64"/>
      <c r="H15" s="64"/>
      <c r="I15" s="66"/>
      <c r="J15" s="67"/>
      <c r="K15" s="67"/>
      <c r="L15" s="68"/>
      <c r="M15" s="62">
        <f>ROUND((K15*L15),2)</f>
        <v>0</v>
      </c>
      <c r="N15" s="69">
        <f>SUM(C15:H15)+M15</f>
        <v>0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12" customHeight="1" x14ac:dyDescent="0.3">
      <c r="A16" s="71"/>
      <c r="B16" s="60"/>
      <c r="C16" s="61"/>
      <c r="D16" s="73"/>
      <c r="E16" s="73"/>
      <c r="F16" s="73"/>
      <c r="G16" s="73"/>
      <c r="H16" s="73"/>
      <c r="I16" s="66"/>
      <c r="J16" s="74"/>
      <c r="K16" s="74"/>
      <c r="L16" s="68"/>
      <c r="M16" s="73"/>
      <c r="N16" s="76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70" ht="12" customHeight="1" x14ac:dyDescent="0.3">
      <c r="A17" s="59"/>
      <c r="B17" s="60"/>
      <c r="C17" s="61"/>
      <c r="D17" s="64"/>
      <c r="E17" s="64"/>
      <c r="F17" s="77"/>
      <c r="G17" s="64"/>
      <c r="H17" s="64"/>
      <c r="I17" s="66"/>
      <c r="J17" s="67"/>
      <c r="K17" s="67"/>
      <c r="L17" s="68"/>
      <c r="M17" s="62">
        <f>ROUND((K17*L17),2)</f>
        <v>0</v>
      </c>
      <c r="N17" s="69">
        <f>SUM(C17:H17)+M17</f>
        <v>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70" ht="12" customHeight="1" x14ac:dyDescent="0.3">
      <c r="A18" s="71"/>
      <c r="B18" s="60"/>
      <c r="C18" s="61"/>
      <c r="D18" s="73"/>
      <c r="E18" s="73"/>
      <c r="F18" s="78"/>
      <c r="G18" s="73"/>
      <c r="H18" s="73"/>
      <c r="I18" s="66"/>
      <c r="J18" s="74"/>
      <c r="K18" s="74"/>
      <c r="L18" s="68"/>
      <c r="M18" s="73"/>
      <c r="N18" s="75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70" ht="12" customHeight="1" x14ac:dyDescent="0.3">
      <c r="A19" s="59"/>
      <c r="B19" s="60"/>
      <c r="C19" s="61"/>
      <c r="D19" s="77"/>
      <c r="E19" s="77"/>
      <c r="F19" s="77"/>
      <c r="G19" s="77"/>
      <c r="H19" s="77"/>
      <c r="I19" s="66"/>
      <c r="J19" s="67"/>
      <c r="K19" s="67"/>
      <c r="L19" s="68"/>
      <c r="M19" s="62">
        <f>ROUND((K19*L19),2)</f>
        <v>0</v>
      </c>
      <c r="N19" s="69">
        <f>SUM(C19:H19)+M19</f>
        <v>0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70" ht="12" customHeight="1" x14ac:dyDescent="0.3">
      <c r="A20" s="71"/>
      <c r="B20" s="60"/>
      <c r="C20" s="61"/>
      <c r="D20" s="78"/>
      <c r="E20" s="78"/>
      <c r="F20" s="78"/>
      <c r="G20" s="78"/>
      <c r="H20" s="78"/>
      <c r="I20" s="66"/>
      <c r="J20" s="79"/>
      <c r="K20" s="79"/>
      <c r="L20" s="68"/>
      <c r="M20" s="78"/>
      <c r="N20" s="72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70" ht="12" customHeight="1" x14ac:dyDescent="0.3">
      <c r="A21" s="59"/>
      <c r="B21" s="60"/>
      <c r="C21" s="61"/>
      <c r="D21" s="77"/>
      <c r="E21" s="77"/>
      <c r="F21" s="77"/>
      <c r="G21" s="77"/>
      <c r="H21" s="77"/>
      <c r="I21" s="66"/>
      <c r="J21" s="67"/>
      <c r="K21" s="67"/>
      <c r="L21" s="68"/>
      <c r="M21" s="62">
        <f>ROUND((K21*L21),2)</f>
        <v>0</v>
      </c>
      <c r="N21" s="69">
        <f>SUM(C21:H21)+M21</f>
        <v>0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70" ht="12" customHeight="1" x14ac:dyDescent="0.3">
      <c r="A22" s="71"/>
      <c r="B22" s="60"/>
      <c r="C22" s="61"/>
      <c r="D22" s="73"/>
      <c r="E22" s="73"/>
      <c r="F22" s="73"/>
      <c r="G22" s="73"/>
      <c r="H22" s="73"/>
      <c r="I22" s="66"/>
      <c r="J22" s="74"/>
      <c r="K22" s="74"/>
      <c r="L22" s="68"/>
      <c r="M22" s="73"/>
      <c r="N22" s="75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spans="1:70" ht="12" customHeight="1" x14ac:dyDescent="0.3">
      <c r="A23" s="59"/>
      <c r="B23" s="60"/>
      <c r="C23" s="61"/>
      <c r="D23" s="64"/>
      <c r="E23" s="64"/>
      <c r="F23" s="64"/>
      <c r="G23" s="64"/>
      <c r="H23" s="64"/>
      <c r="I23" s="66"/>
      <c r="J23" s="67"/>
      <c r="K23" s="67"/>
      <c r="L23" s="68"/>
      <c r="M23" s="62">
        <f>ROUND((K23*L23),2)</f>
        <v>0</v>
      </c>
      <c r="N23" s="69">
        <f>SUM(C23:H23)+M23</f>
        <v>0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70" ht="12" customHeight="1" x14ac:dyDescent="0.3">
      <c r="A24" s="71"/>
      <c r="B24" s="60"/>
      <c r="C24" s="61"/>
      <c r="D24" s="73"/>
      <c r="E24" s="73"/>
      <c r="F24" s="73"/>
      <c r="G24" s="73"/>
      <c r="H24" s="73"/>
      <c r="I24" s="66"/>
      <c r="J24" s="74"/>
      <c r="K24" s="74"/>
      <c r="L24" s="68"/>
      <c r="M24" s="73"/>
      <c r="N24" s="75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spans="1:70" ht="12" customHeight="1" x14ac:dyDescent="0.3">
      <c r="A25" s="59"/>
      <c r="B25" s="60"/>
      <c r="C25" s="61"/>
      <c r="D25" s="77"/>
      <c r="E25" s="77"/>
      <c r="F25" s="77"/>
      <c r="G25" s="77"/>
      <c r="H25" s="77"/>
      <c r="I25" s="66"/>
      <c r="J25" s="67"/>
      <c r="K25" s="67"/>
      <c r="L25" s="68"/>
      <c r="M25" s="62">
        <f>ROUND((K25*L25),2)</f>
        <v>0</v>
      </c>
      <c r="N25" s="69">
        <f>SUM(C25:H25)+M25</f>
        <v>0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70" ht="12" customHeight="1" x14ac:dyDescent="0.3">
      <c r="A26" s="71"/>
      <c r="B26" s="60"/>
      <c r="C26" s="61"/>
      <c r="D26" s="73"/>
      <c r="E26" s="73"/>
      <c r="F26" s="73"/>
      <c r="G26" s="73"/>
      <c r="H26" s="73"/>
      <c r="I26" s="66"/>
      <c r="J26" s="74"/>
      <c r="K26" s="74"/>
      <c r="L26" s="68"/>
      <c r="M26" s="73"/>
      <c r="N26" s="75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70" ht="12" customHeight="1" x14ac:dyDescent="0.3">
      <c r="A27" s="59"/>
      <c r="B27" s="60"/>
      <c r="C27" s="61"/>
      <c r="D27" s="77"/>
      <c r="E27" s="77"/>
      <c r="F27" s="77"/>
      <c r="G27" s="77"/>
      <c r="H27" s="77"/>
      <c r="I27" s="66"/>
      <c r="J27" s="67"/>
      <c r="K27" s="67"/>
      <c r="L27" s="68"/>
      <c r="M27" s="62">
        <f>ROUND((K27*L27),2)</f>
        <v>0</v>
      </c>
      <c r="N27" s="69">
        <f>SUM(C27:H27)+M27</f>
        <v>0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70" ht="12" customHeight="1" x14ac:dyDescent="0.3">
      <c r="A28" s="71"/>
      <c r="B28" s="60"/>
      <c r="C28" s="61"/>
      <c r="D28" s="73"/>
      <c r="E28" s="73"/>
      <c r="F28" s="73"/>
      <c r="G28" s="73"/>
      <c r="H28" s="73"/>
      <c r="I28" s="66"/>
      <c r="J28" s="74"/>
      <c r="K28" s="74"/>
      <c r="L28" s="68"/>
      <c r="M28" s="73"/>
      <c r="N28" s="75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70" ht="12" customHeight="1" x14ac:dyDescent="0.3">
      <c r="A29" s="80"/>
      <c r="B29" s="81"/>
      <c r="C29" s="82" t="s">
        <v>32</v>
      </c>
      <c r="D29" s="82" t="s">
        <v>33</v>
      </c>
      <c r="E29" s="82" t="s">
        <v>34</v>
      </c>
      <c r="F29" s="82" t="s">
        <v>35</v>
      </c>
      <c r="G29" s="82" t="s">
        <v>36</v>
      </c>
      <c r="H29" s="82" t="s">
        <v>37</v>
      </c>
      <c r="I29" s="83"/>
      <c r="J29" s="84" t="s">
        <v>38</v>
      </c>
      <c r="K29" s="82" t="s">
        <v>39</v>
      </c>
      <c r="L29" s="82" t="s">
        <v>29</v>
      </c>
      <c r="M29" s="82" t="s">
        <v>40</v>
      </c>
      <c r="N29" s="82" t="s">
        <v>41</v>
      </c>
    </row>
    <row r="30" spans="1:70" ht="12" customHeight="1" x14ac:dyDescent="0.3">
      <c r="A30" s="85" t="s">
        <v>42</v>
      </c>
      <c r="B30" s="55"/>
      <c r="C30" s="73">
        <f t="shared" ref="C30:G30" si="0">SUM(C9:C28)</f>
        <v>0</v>
      </c>
      <c r="D30" s="73">
        <f t="shared" si="0"/>
        <v>0</v>
      </c>
      <c r="E30" s="73">
        <f t="shared" si="0"/>
        <v>0</v>
      </c>
      <c r="F30" s="73">
        <f t="shared" si="0"/>
        <v>0</v>
      </c>
      <c r="G30" s="73">
        <f t="shared" si="0"/>
        <v>0</v>
      </c>
      <c r="H30" s="86">
        <f>SUM(H9:H28)</f>
        <v>0</v>
      </c>
      <c r="I30" s="87"/>
      <c r="J30" s="74"/>
      <c r="K30" s="75">
        <f>SUM(K9:K28)</f>
        <v>0</v>
      </c>
      <c r="L30" s="88"/>
      <c r="M30" s="88">
        <f>SUM(M9:M28)</f>
        <v>0</v>
      </c>
      <c r="N30" s="89">
        <f>SUM(N9:N28)</f>
        <v>0</v>
      </c>
    </row>
    <row r="31" spans="1:70" ht="10.5" customHeight="1" x14ac:dyDescent="0.3">
      <c r="A31" s="90" t="s">
        <v>11</v>
      </c>
      <c r="B31" s="70"/>
      <c r="C31" s="70"/>
      <c r="D31" s="70"/>
      <c r="E31" s="70"/>
      <c r="F31" s="70"/>
      <c r="G31" s="70"/>
      <c r="H31" s="91"/>
      <c r="I31" s="92" t="s">
        <v>43</v>
      </c>
      <c r="J31" s="93"/>
      <c r="K31" s="93"/>
      <c r="L31" s="93"/>
      <c r="M31" s="94"/>
      <c r="N31" s="95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</row>
    <row r="32" spans="1:70" ht="10.5" customHeight="1" x14ac:dyDescent="0.3">
      <c r="A32" s="96" t="s">
        <v>44</v>
      </c>
      <c r="B32" s="97"/>
      <c r="C32" s="97"/>
      <c r="D32" s="97"/>
      <c r="E32" s="98" t="s">
        <v>45</v>
      </c>
      <c r="F32" s="98"/>
      <c r="G32" s="98"/>
      <c r="H32" s="70"/>
      <c r="I32" s="99"/>
      <c r="J32" s="100"/>
      <c r="K32" s="101"/>
      <c r="L32" s="101"/>
      <c r="M32" s="52"/>
      <c r="N32" s="52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</row>
    <row r="33" spans="1:70" ht="9.75" customHeight="1" x14ac:dyDescent="0.3">
      <c r="A33" s="96"/>
      <c r="B33" s="97"/>
      <c r="C33" s="97"/>
      <c r="D33" s="97"/>
      <c r="E33" s="97" t="s">
        <v>46</v>
      </c>
      <c r="F33" s="97"/>
      <c r="G33" s="97"/>
      <c r="H33" s="70"/>
      <c r="I33" s="102" t="s">
        <v>47</v>
      </c>
      <c r="J33" s="103" t="s">
        <v>48</v>
      </c>
      <c r="K33" s="104"/>
      <c r="L33" s="136"/>
      <c r="M33" s="56"/>
      <c r="N33" s="105" t="s">
        <v>49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</row>
    <row r="34" spans="1:70" ht="10.5" customHeight="1" x14ac:dyDescent="0.3">
      <c r="A34" s="96" t="s">
        <v>50</v>
      </c>
      <c r="B34" s="97"/>
      <c r="C34" s="97"/>
      <c r="D34" s="97"/>
      <c r="E34" s="97"/>
      <c r="F34" s="97"/>
      <c r="G34" s="97"/>
      <c r="H34" s="70"/>
      <c r="I34" s="106"/>
      <c r="J34" s="79"/>
      <c r="K34" s="107"/>
      <c r="L34" s="108"/>
      <c r="M34" s="109"/>
      <c r="N34" s="11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</row>
    <row r="35" spans="1:70" x14ac:dyDescent="0.3">
      <c r="A35" s="96" t="s">
        <v>51</v>
      </c>
      <c r="B35" s="97"/>
      <c r="C35" s="97"/>
      <c r="D35" s="97"/>
      <c r="E35" s="97"/>
      <c r="F35" s="97"/>
      <c r="G35" s="97"/>
      <c r="H35" s="70"/>
      <c r="I35" s="106"/>
      <c r="J35" s="67" t="s">
        <v>52</v>
      </c>
      <c r="K35" s="137"/>
      <c r="L35" s="107"/>
      <c r="M35" s="111"/>
      <c r="N35" s="112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</row>
    <row r="36" spans="1:70" x14ac:dyDescent="0.3">
      <c r="A36" s="96"/>
      <c r="B36" s="97"/>
      <c r="C36" s="97"/>
      <c r="D36" s="97"/>
      <c r="E36" s="97"/>
      <c r="F36" s="97"/>
      <c r="G36" s="97"/>
      <c r="H36" s="70"/>
      <c r="I36" s="106"/>
      <c r="J36" s="74"/>
      <c r="K36" s="98"/>
      <c r="L36" s="113"/>
      <c r="M36" s="109"/>
      <c r="N36" s="112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</row>
    <row r="37" spans="1:70" x14ac:dyDescent="0.3">
      <c r="A37" s="96" t="s">
        <v>53</v>
      </c>
      <c r="B37" s="97"/>
      <c r="C37" s="97"/>
      <c r="D37" s="97"/>
      <c r="E37" s="97"/>
      <c r="F37" s="97"/>
      <c r="G37" s="97"/>
      <c r="H37" s="70"/>
      <c r="I37" s="106"/>
      <c r="J37" s="74"/>
      <c r="K37" s="98"/>
      <c r="L37" s="113"/>
      <c r="M37" s="109"/>
      <c r="N37" s="112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</row>
    <row r="38" spans="1:70" x14ac:dyDescent="0.3">
      <c r="A38" s="96" t="s">
        <v>54</v>
      </c>
      <c r="B38" s="97"/>
      <c r="C38" s="97"/>
      <c r="D38" s="97"/>
      <c r="E38" s="97"/>
      <c r="F38" s="97"/>
      <c r="G38" s="97"/>
      <c r="H38" s="70"/>
      <c r="I38" s="106"/>
      <c r="J38" s="74"/>
      <c r="K38" s="98"/>
      <c r="L38" s="113"/>
      <c r="M38" s="109"/>
      <c r="N38" s="112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</row>
    <row r="39" spans="1:70" x14ac:dyDescent="0.3">
      <c r="A39" s="96" t="s">
        <v>55</v>
      </c>
      <c r="B39" s="97"/>
      <c r="C39" s="97"/>
      <c r="D39" s="97"/>
      <c r="E39" s="97"/>
      <c r="F39" s="97"/>
      <c r="G39" s="97"/>
      <c r="H39" s="70"/>
      <c r="I39" s="106"/>
      <c r="J39" s="67"/>
      <c r="K39" s="98"/>
      <c r="L39" s="113"/>
      <c r="M39" s="109"/>
      <c r="N39" s="112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</row>
    <row r="40" spans="1:70" x14ac:dyDescent="0.3">
      <c r="A40" s="90"/>
      <c r="B40" s="70"/>
      <c r="C40" s="70"/>
      <c r="D40" s="70"/>
      <c r="E40" s="70"/>
      <c r="F40" s="70"/>
      <c r="G40" s="70"/>
      <c r="H40" s="70"/>
      <c r="I40" s="106"/>
      <c r="J40" s="74"/>
      <c r="K40" s="98"/>
      <c r="L40" s="113"/>
      <c r="M40" s="109"/>
      <c r="N40" s="112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</row>
    <row r="41" spans="1:70" x14ac:dyDescent="0.3">
      <c r="A41" s="114"/>
      <c r="B41" s="98"/>
      <c r="C41" s="115"/>
      <c r="D41" s="98"/>
      <c r="E41" s="98"/>
      <c r="F41" s="98"/>
      <c r="G41" s="98"/>
      <c r="H41" s="70"/>
      <c r="I41" s="106"/>
      <c r="J41" s="67"/>
      <c r="K41" s="116"/>
      <c r="L41" s="113"/>
      <c r="M41" s="111"/>
      <c r="N41" s="117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</row>
    <row r="42" spans="1:70" x14ac:dyDescent="0.3">
      <c r="A42" s="118" t="s">
        <v>56</v>
      </c>
      <c r="B42" s="41"/>
      <c r="C42" s="37" t="s">
        <v>18</v>
      </c>
      <c r="D42" s="119"/>
      <c r="E42" s="38" t="s">
        <v>57</v>
      </c>
      <c r="F42" s="41"/>
      <c r="G42" s="41"/>
      <c r="H42" s="70"/>
      <c r="I42" s="99" t="s">
        <v>58</v>
      </c>
      <c r="J42" s="120"/>
      <c r="K42" s="121"/>
      <c r="L42" s="101"/>
      <c r="M42" s="100"/>
      <c r="N42" s="120" t="s">
        <v>59</v>
      </c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</row>
    <row r="43" spans="1:70" x14ac:dyDescent="0.3">
      <c r="A43" s="96" t="s">
        <v>60</v>
      </c>
      <c r="B43" s="97"/>
      <c r="C43" s="97"/>
      <c r="D43" s="97"/>
      <c r="E43" s="97"/>
      <c r="F43" s="97"/>
      <c r="G43" s="97"/>
      <c r="H43" s="70"/>
      <c r="I43" s="122" t="s">
        <v>61</v>
      </c>
      <c r="J43" s="55"/>
      <c r="K43" s="123"/>
      <c r="L43" s="124"/>
      <c r="M43" s="56"/>
      <c r="N43" s="112">
        <f>SUM(N34:N41)+N30</f>
        <v>0</v>
      </c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</row>
    <row r="44" spans="1:70" x14ac:dyDescent="0.3">
      <c r="A44" s="96" t="s">
        <v>62</v>
      </c>
      <c r="B44" s="70"/>
      <c r="C44" s="70"/>
      <c r="D44" s="70"/>
      <c r="E44" s="70"/>
      <c r="F44" s="70"/>
      <c r="G44" s="70"/>
      <c r="H44" s="70"/>
      <c r="I44" s="122" t="s">
        <v>63</v>
      </c>
      <c r="J44" s="55"/>
      <c r="K44" s="123"/>
      <c r="L44" s="124"/>
      <c r="M44" s="125"/>
      <c r="N44" s="112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</row>
    <row r="45" spans="1:70" x14ac:dyDescent="0.3">
      <c r="A45" s="90"/>
      <c r="B45" s="70"/>
      <c r="C45" s="70"/>
      <c r="D45" s="70"/>
      <c r="E45" s="70"/>
      <c r="F45" s="70"/>
      <c r="G45" s="70"/>
      <c r="H45" s="70"/>
      <c r="I45" s="122" t="s">
        <v>64</v>
      </c>
      <c r="J45" s="55"/>
      <c r="K45" s="123"/>
      <c r="L45" s="124"/>
      <c r="M45" s="125"/>
      <c r="N45" s="112">
        <f>SUM(IF(N44&lt;N43,N43-N44))</f>
        <v>0</v>
      </c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</row>
    <row r="46" spans="1:70" x14ac:dyDescent="0.3">
      <c r="A46" s="114"/>
      <c r="B46" s="98"/>
      <c r="C46" s="98"/>
      <c r="D46" s="98"/>
      <c r="E46" s="98"/>
      <c r="F46" s="98"/>
      <c r="G46" s="98"/>
      <c r="H46" s="70"/>
      <c r="I46" s="122" t="s">
        <v>65</v>
      </c>
      <c r="J46" s="55"/>
      <c r="K46" s="123"/>
      <c r="L46" s="124"/>
      <c r="M46" s="55"/>
      <c r="N46" s="112">
        <f>SUM(IF(N44&gt;N43,N44-N43))</f>
        <v>0</v>
      </c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</row>
    <row r="47" spans="1:70" x14ac:dyDescent="0.3">
      <c r="A47" s="118" t="s">
        <v>66</v>
      </c>
      <c r="B47" s="41"/>
      <c r="C47" s="38" t="s">
        <v>18</v>
      </c>
      <c r="D47" s="41"/>
      <c r="E47" s="38" t="s">
        <v>57</v>
      </c>
      <c r="F47" s="41"/>
      <c r="G47" s="41"/>
      <c r="H47" s="70"/>
      <c r="I47" s="126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</row>
    <row r="48" spans="1:70" x14ac:dyDescent="0.3">
      <c r="A48" s="114"/>
      <c r="B48" s="98"/>
      <c r="C48" s="98"/>
      <c r="D48" s="98"/>
      <c r="E48" s="98"/>
      <c r="F48" s="98"/>
      <c r="G48" s="98"/>
      <c r="H48" s="70"/>
      <c r="I48" s="126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</row>
    <row r="49" spans="1:70" x14ac:dyDescent="0.3">
      <c r="A49" s="127" t="s">
        <v>67</v>
      </c>
      <c r="B49" s="41"/>
      <c r="C49" s="41"/>
      <c r="D49" s="41"/>
      <c r="E49" s="41"/>
      <c r="F49" s="41" t="s">
        <v>18</v>
      </c>
      <c r="G49" s="41"/>
      <c r="H49" s="70"/>
      <c r="I49" s="126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</row>
    <row r="50" spans="1:70" x14ac:dyDescent="0.3">
      <c r="A50" s="90"/>
      <c r="B50" s="70"/>
      <c r="C50" s="70"/>
      <c r="D50" s="70"/>
      <c r="E50" s="70"/>
      <c r="F50" s="70"/>
      <c r="G50" s="70"/>
      <c r="H50" s="70"/>
      <c r="I50" s="126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</row>
    <row r="51" spans="1:70" x14ac:dyDescent="0.3">
      <c r="A51" s="90"/>
      <c r="B51" s="70"/>
      <c r="C51" s="70"/>
      <c r="D51" s="70"/>
      <c r="E51" s="70"/>
      <c r="F51" s="70"/>
      <c r="G51" s="70"/>
      <c r="H51" s="70"/>
      <c r="I51" s="126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</row>
    <row r="52" spans="1:70" x14ac:dyDescent="0.3">
      <c r="A52" s="118" t="s">
        <v>68</v>
      </c>
      <c r="B52" s="41"/>
      <c r="C52" s="38"/>
      <c r="D52" s="41"/>
      <c r="E52" s="38"/>
      <c r="F52" s="41"/>
      <c r="G52" s="41"/>
      <c r="H52" s="70"/>
      <c r="I52" s="126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</row>
    <row r="53" spans="1:70" x14ac:dyDescent="0.3">
      <c r="A53" s="90"/>
      <c r="B53" s="70"/>
      <c r="C53" s="70"/>
      <c r="D53" s="70"/>
      <c r="E53" s="70"/>
      <c r="F53" s="70"/>
      <c r="G53" s="70"/>
      <c r="H53" s="70"/>
      <c r="I53" s="126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</row>
    <row r="54" spans="1:70" x14ac:dyDescent="0.3">
      <c r="A54" s="90"/>
      <c r="B54" s="70"/>
      <c r="C54" s="70"/>
      <c r="D54" s="70"/>
      <c r="E54" s="70"/>
      <c r="F54" s="70"/>
      <c r="G54" s="70"/>
      <c r="H54" s="70"/>
      <c r="I54" s="126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</row>
    <row r="55" spans="1:70" x14ac:dyDescent="0.3">
      <c r="A55" s="90"/>
      <c r="B55" s="70"/>
      <c r="C55" s="70"/>
      <c r="D55" s="70"/>
      <c r="E55" s="70"/>
      <c r="F55" s="70"/>
      <c r="G55" s="70"/>
      <c r="H55" s="70"/>
      <c r="I55" s="126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</row>
    <row r="56" spans="1:70" x14ac:dyDescent="0.3">
      <c r="A56" s="90"/>
      <c r="B56" s="70"/>
      <c r="C56" s="70"/>
      <c r="D56" s="70"/>
      <c r="E56" s="70"/>
      <c r="F56" s="70"/>
      <c r="G56" s="70"/>
      <c r="H56" s="70"/>
      <c r="I56" s="126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</row>
    <row r="57" spans="1:70" x14ac:dyDescent="0.3">
      <c r="A57" s="90"/>
      <c r="B57" s="70"/>
      <c r="C57" s="70"/>
      <c r="D57" s="70"/>
      <c r="E57" s="70"/>
      <c r="F57" s="70"/>
      <c r="G57" s="70"/>
      <c r="H57" s="70"/>
      <c r="I57" s="126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</row>
    <row r="58" spans="1:70" x14ac:dyDescent="0.3">
      <c r="A58" s="90"/>
      <c r="B58" s="70"/>
      <c r="C58" s="70"/>
      <c r="D58" s="70"/>
      <c r="E58" s="70"/>
      <c r="F58" s="70"/>
      <c r="G58" s="70"/>
      <c r="H58" s="70"/>
      <c r="I58" s="126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</row>
    <row r="59" spans="1:70" x14ac:dyDescent="0.3">
      <c r="A59" s="90"/>
      <c r="B59" s="70"/>
      <c r="C59" s="70"/>
      <c r="D59" s="70"/>
      <c r="E59" s="70"/>
      <c r="F59" s="70"/>
      <c r="G59" s="70"/>
      <c r="H59" s="70"/>
      <c r="I59" s="126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</row>
    <row r="60" spans="1:70" x14ac:dyDescent="0.3">
      <c r="A60" s="90"/>
      <c r="B60" s="70"/>
      <c r="C60" s="70"/>
      <c r="D60" s="70"/>
      <c r="E60" s="70"/>
      <c r="F60" s="70"/>
      <c r="G60" s="70"/>
      <c r="H60" s="70"/>
      <c r="I60" s="126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</row>
    <row r="61" spans="1:70" x14ac:dyDescent="0.3">
      <c r="A61" s="90"/>
      <c r="B61" s="70"/>
      <c r="C61" s="70"/>
      <c r="D61" s="70"/>
      <c r="E61" s="70"/>
      <c r="F61" s="70"/>
      <c r="G61" s="70"/>
      <c r="H61" s="70"/>
      <c r="I61" s="126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</row>
    <row r="62" spans="1:70" x14ac:dyDescent="0.3">
      <c r="A62" s="90"/>
      <c r="B62" s="70"/>
      <c r="C62" s="70"/>
      <c r="D62" s="70"/>
      <c r="E62" s="70"/>
      <c r="F62" s="70"/>
      <c r="G62" s="70"/>
      <c r="H62" s="70"/>
      <c r="I62" s="126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</row>
    <row r="63" spans="1:70" x14ac:dyDescent="0.3">
      <c r="A63" s="90"/>
      <c r="B63" s="70"/>
      <c r="C63" s="70"/>
      <c r="D63" s="70"/>
      <c r="E63" s="70"/>
      <c r="F63" s="70"/>
      <c r="G63" s="70"/>
      <c r="H63" s="70"/>
      <c r="I63" s="126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</row>
    <row r="64" spans="1:70" x14ac:dyDescent="0.3">
      <c r="A64" s="90"/>
      <c r="B64" s="70"/>
      <c r="C64" s="70"/>
      <c r="D64" s="70"/>
      <c r="E64" s="70"/>
      <c r="F64" s="70"/>
      <c r="G64" s="70"/>
      <c r="H64" s="70"/>
      <c r="I64" s="126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</row>
    <row r="65" spans="1:70" x14ac:dyDescent="0.3">
      <c r="A65" s="90"/>
      <c r="B65" s="70"/>
      <c r="C65" s="70"/>
      <c r="D65" s="70"/>
      <c r="E65" s="70"/>
      <c r="F65" s="70"/>
      <c r="G65" s="70"/>
      <c r="H65" s="70"/>
      <c r="I65" s="126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</row>
    <row r="66" spans="1:70" x14ac:dyDescent="0.3">
      <c r="A66" s="90"/>
      <c r="B66" s="70"/>
      <c r="C66" s="70"/>
      <c r="D66" s="70"/>
      <c r="E66" s="70"/>
      <c r="F66" s="70"/>
      <c r="G66" s="70"/>
      <c r="H66" s="70"/>
      <c r="I66" s="126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</row>
    <row r="67" spans="1:70" x14ac:dyDescent="0.3">
      <c r="A67" s="90"/>
      <c r="B67" s="70"/>
      <c r="C67" s="70"/>
      <c r="D67" s="70"/>
      <c r="E67" s="70"/>
      <c r="F67" s="70"/>
      <c r="G67" s="70"/>
      <c r="H67" s="70"/>
      <c r="I67" s="126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</row>
    <row r="68" spans="1:70" x14ac:dyDescent="0.3">
      <c r="A68" s="90"/>
      <c r="B68" s="70"/>
      <c r="C68" s="70"/>
      <c r="D68" s="70"/>
      <c r="E68" s="70"/>
      <c r="F68" s="70"/>
      <c r="G68" s="70"/>
      <c r="H68" s="70"/>
      <c r="I68" s="126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</row>
    <row r="69" spans="1:70" x14ac:dyDescent="0.3">
      <c r="A69" s="90"/>
      <c r="B69" s="70"/>
      <c r="C69" s="70"/>
      <c r="D69" s="70"/>
      <c r="E69" s="70"/>
      <c r="F69" s="70"/>
      <c r="G69" s="70"/>
      <c r="H69" s="70"/>
      <c r="I69" s="126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</row>
    <row r="70" spans="1:70" x14ac:dyDescent="0.3">
      <c r="A70" s="90"/>
      <c r="B70" s="70"/>
      <c r="C70" s="70"/>
      <c r="D70" s="70"/>
      <c r="E70" s="70"/>
      <c r="F70" s="70"/>
      <c r="G70" s="70"/>
      <c r="H70" s="70"/>
      <c r="I70" s="126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</row>
    <row r="71" spans="1:70" x14ac:dyDescent="0.3">
      <c r="A71" s="90"/>
      <c r="B71" s="70"/>
      <c r="C71" s="70"/>
      <c r="D71" s="70"/>
      <c r="E71" s="70"/>
      <c r="F71" s="70"/>
      <c r="G71" s="70"/>
      <c r="H71" s="70"/>
      <c r="I71" s="126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</row>
    <row r="72" spans="1:70" x14ac:dyDescent="0.3">
      <c r="A72" s="90"/>
      <c r="B72" s="70"/>
      <c r="C72" s="70"/>
      <c r="D72" s="70"/>
      <c r="E72" s="70"/>
      <c r="F72" s="70"/>
      <c r="G72" s="70"/>
      <c r="H72" s="70"/>
      <c r="I72" s="126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</row>
    <row r="73" spans="1:70" x14ac:dyDescent="0.3">
      <c r="A73" s="90"/>
      <c r="B73" s="70"/>
      <c r="C73" s="70"/>
      <c r="D73" s="70"/>
      <c r="E73" s="70"/>
      <c r="F73" s="70"/>
      <c r="G73" s="70"/>
      <c r="H73" s="70"/>
      <c r="I73" s="126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</row>
    <row r="74" spans="1:70" x14ac:dyDescent="0.3">
      <c r="A74" s="90"/>
      <c r="B74" s="70"/>
      <c r="C74" s="70"/>
      <c r="D74" s="70"/>
      <c r="E74" s="70"/>
      <c r="F74" s="70"/>
      <c r="G74" s="70"/>
      <c r="H74" s="70"/>
      <c r="I74" s="126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</row>
    <row r="75" spans="1:70" x14ac:dyDescent="0.3">
      <c r="A75" s="90"/>
      <c r="B75" s="70"/>
      <c r="C75" s="70"/>
      <c r="D75" s="70"/>
      <c r="E75" s="70"/>
      <c r="F75" s="70"/>
      <c r="G75" s="70"/>
      <c r="H75" s="70"/>
      <c r="I75" s="126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</row>
    <row r="76" spans="1:70" x14ac:dyDescent="0.3">
      <c r="A76" s="90"/>
      <c r="B76" s="70"/>
      <c r="C76" s="70"/>
      <c r="D76" s="70"/>
      <c r="E76" s="70"/>
      <c r="F76" s="70"/>
      <c r="G76" s="70"/>
      <c r="H76" s="70"/>
      <c r="I76" s="126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</row>
    <row r="77" spans="1:70" x14ac:dyDescent="0.3">
      <c r="A77" s="90"/>
      <c r="B77" s="70"/>
      <c r="C77" s="70"/>
      <c r="D77" s="70"/>
      <c r="E77" s="70"/>
      <c r="F77" s="70"/>
      <c r="G77" s="70"/>
      <c r="H77" s="70"/>
      <c r="I77" s="126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</row>
    <row r="78" spans="1:70" x14ac:dyDescent="0.3">
      <c r="A78" s="90"/>
      <c r="B78" s="70"/>
      <c r="C78" s="70"/>
      <c r="D78" s="70"/>
      <c r="E78" s="70"/>
      <c r="F78" s="70"/>
      <c r="G78" s="70"/>
      <c r="H78" s="70"/>
      <c r="I78" s="126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</row>
    <row r="79" spans="1:70" x14ac:dyDescent="0.3">
      <c r="A79" s="90"/>
      <c r="B79" s="70"/>
      <c r="C79" s="70"/>
      <c r="D79" s="70"/>
      <c r="E79" s="70"/>
      <c r="F79" s="70"/>
      <c r="G79" s="70"/>
      <c r="H79" s="70"/>
      <c r="I79" s="126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</row>
    <row r="80" spans="1:70" x14ac:dyDescent="0.3">
      <c r="A80" s="90"/>
      <c r="B80" s="70"/>
      <c r="C80" s="70"/>
      <c r="D80" s="70"/>
      <c r="E80" s="70"/>
      <c r="F80" s="70"/>
      <c r="G80" s="70"/>
      <c r="H80" s="70"/>
      <c r="I80" s="126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</row>
    <row r="81" spans="1:70" x14ac:dyDescent="0.3">
      <c r="A81" s="90"/>
      <c r="B81" s="70"/>
      <c r="C81" s="70"/>
      <c r="D81" s="70"/>
      <c r="E81" s="70"/>
      <c r="F81" s="70"/>
      <c r="G81" s="70"/>
      <c r="H81" s="70"/>
      <c r="I81" s="126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</row>
    <row r="82" spans="1:70" x14ac:dyDescent="0.3">
      <c r="A82" s="90"/>
      <c r="B82" s="70"/>
      <c r="C82" s="70"/>
      <c r="D82" s="70"/>
      <c r="E82" s="70"/>
      <c r="F82" s="70"/>
      <c r="G82" s="70"/>
      <c r="H82" s="70"/>
      <c r="I82" s="126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</row>
    <row r="83" spans="1:70" x14ac:dyDescent="0.3">
      <c r="A83" s="90"/>
      <c r="B83" s="70"/>
      <c r="C83" s="70"/>
      <c r="D83" s="70"/>
      <c r="E83" s="70"/>
      <c r="F83" s="70"/>
      <c r="G83" s="70"/>
      <c r="H83" s="70"/>
      <c r="I83" s="126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</row>
    <row r="84" spans="1:70" x14ac:dyDescent="0.3">
      <c r="A84" s="90"/>
      <c r="B84" s="70"/>
      <c r="C84" s="70"/>
      <c r="D84" s="70"/>
      <c r="E84" s="70"/>
      <c r="F84" s="70"/>
      <c r="G84" s="70"/>
      <c r="H84" s="70"/>
      <c r="I84" s="126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</row>
    <row r="85" spans="1:70" x14ac:dyDescent="0.3">
      <c r="A85" s="90"/>
      <c r="B85" s="70"/>
      <c r="C85" s="70"/>
      <c r="D85" s="70"/>
      <c r="E85" s="70"/>
      <c r="F85" s="70"/>
      <c r="G85" s="70"/>
      <c r="H85" s="70"/>
      <c r="I85" s="126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</row>
    <row r="86" spans="1:70" x14ac:dyDescent="0.3">
      <c r="A86" s="90"/>
      <c r="B86" s="70"/>
      <c r="C86" s="70"/>
      <c r="D86" s="70"/>
      <c r="E86" s="70"/>
      <c r="F86" s="70"/>
      <c r="G86" s="70"/>
      <c r="H86" s="70"/>
      <c r="I86" s="126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</row>
    <row r="87" spans="1:70" x14ac:dyDescent="0.3">
      <c r="A87" s="90"/>
      <c r="B87" s="70"/>
      <c r="C87" s="70"/>
      <c r="D87" s="70"/>
      <c r="E87" s="70"/>
      <c r="F87" s="70"/>
      <c r="G87" s="70"/>
      <c r="H87" s="70"/>
      <c r="I87" s="126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</row>
    <row r="88" spans="1:70" x14ac:dyDescent="0.3">
      <c r="A88" s="90"/>
      <c r="B88" s="70"/>
      <c r="C88" s="70"/>
      <c r="D88" s="70"/>
      <c r="E88" s="70"/>
      <c r="F88" s="70"/>
      <c r="G88" s="70"/>
      <c r="H88" s="70"/>
      <c r="I88" s="126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</row>
    <row r="89" spans="1:70" x14ac:dyDescent="0.3">
      <c r="A89" s="90"/>
      <c r="B89" s="70"/>
      <c r="C89" s="70"/>
      <c r="D89" s="70"/>
      <c r="E89" s="70"/>
      <c r="F89" s="70"/>
      <c r="G89" s="70"/>
      <c r="H89" s="70"/>
      <c r="I89" s="126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</row>
    <row r="90" spans="1:70" x14ac:dyDescent="0.3">
      <c r="A90" s="90"/>
      <c r="B90" s="70"/>
      <c r="C90" s="70"/>
      <c r="D90" s="70"/>
      <c r="E90" s="70"/>
      <c r="F90" s="70"/>
      <c r="G90" s="70"/>
      <c r="H90" s="70"/>
      <c r="I90" s="126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</row>
    <row r="91" spans="1:70" x14ac:dyDescent="0.3">
      <c r="A91" s="90"/>
      <c r="B91" s="70"/>
      <c r="C91" s="70"/>
      <c r="D91" s="70"/>
      <c r="E91" s="70"/>
      <c r="F91" s="70"/>
      <c r="G91" s="70"/>
      <c r="H91" s="70"/>
      <c r="I91" s="126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</row>
    <row r="92" spans="1:70" x14ac:dyDescent="0.3">
      <c r="A92" s="90"/>
      <c r="B92" s="70"/>
      <c r="C92" s="70"/>
      <c r="D92" s="70"/>
      <c r="E92" s="70"/>
      <c r="F92" s="70"/>
      <c r="G92" s="70"/>
      <c r="H92" s="70"/>
      <c r="I92" s="126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</row>
    <row r="93" spans="1:70" x14ac:dyDescent="0.3">
      <c r="A93" s="90"/>
      <c r="B93" s="70"/>
      <c r="C93" s="70"/>
      <c r="D93" s="70"/>
      <c r="E93" s="70"/>
      <c r="F93" s="70"/>
      <c r="G93" s="70"/>
      <c r="H93" s="70"/>
      <c r="I93" s="126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</row>
    <row r="94" spans="1:70" x14ac:dyDescent="0.3">
      <c r="A94" s="90"/>
      <c r="B94" s="70"/>
      <c r="C94" s="70"/>
      <c r="D94" s="70"/>
      <c r="E94" s="70"/>
      <c r="F94" s="70"/>
      <c r="G94" s="70"/>
      <c r="H94" s="70"/>
      <c r="I94" s="126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</row>
    <row r="95" spans="1:70" x14ac:dyDescent="0.3">
      <c r="A95" s="90"/>
      <c r="B95" s="70"/>
      <c r="C95" s="70"/>
      <c r="D95" s="70"/>
      <c r="E95" s="70"/>
      <c r="F95" s="70"/>
      <c r="G95" s="70"/>
      <c r="H95" s="70"/>
      <c r="I95" s="126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</row>
    <row r="96" spans="1:70" x14ac:dyDescent="0.3">
      <c r="A96" s="90"/>
      <c r="B96" s="70"/>
      <c r="C96" s="70"/>
      <c r="D96" s="70"/>
      <c r="E96" s="70"/>
      <c r="F96" s="70"/>
      <c r="G96" s="70"/>
      <c r="H96" s="70"/>
      <c r="I96" s="126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</row>
    <row r="97" spans="1:70" x14ac:dyDescent="0.3">
      <c r="A97" s="90"/>
      <c r="B97" s="70"/>
      <c r="C97" s="70"/>
      <c r="D97" s="70"/>
      <c r="E97" s="70"/>
      <c r="F97" s="70"/>
      <c r="G97" s="70"/>
      <c r="H97" s="70"/>
      <c r="I97" s="126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</row>
    <row r="98" spans="1:70" x14ac:dyDescent="0.3">
      <c r="A98" s="90"/>
      <c r="B98" s="70"/>
      <c r="C98" s="70"/>
      <c r="D98" s="70"/>
      <c r="E98" s="70"/>
      <c r="F98" s="70"/>
      <c r="G98" s="70"/>
      <c r="H98" s="70"/>
      <c r="I98" s="126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</row>
    <row r="99" spans="1:70" x14ac:dyDescent="0.3">
      <c r="A99" s="90"/>
      <c r="B99" s="70"/>
      <c r="C99" s="70"/>
      <c r="D99" s="70"/>
      <c r="E99" s="70"/>
      <c r="F99" s="70"/>
      <c r="G99" s="70"/>
      <c r="H99" s="70"/>
      <c r="I99" s="126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</row>
    <row r="100" spans="1:70" x14ac:dyDescent="0.3">
      <c r="A100" s="90"/>
      <c r="B100" s="70"/>
      <c r="C100" s="70"/>
      <c r="D100" s="70"/>
      <c r="E100" s="70"/>
      <c r="F100" s="70"/>
      <c r="G100" s="70"/>
      <c r="H100" s="70"/>
      <c r="I100" s="126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</row>
    <row r="101" spans="1:70" x14ac:dyDescent="0.3">
      <c r="A101" s="90"/>
      <c r="B101" s="70"/>
      <c r="C101" s="70"/>
      <c r="D101" s="70"/>
      <c r="E101" s="70"/>
      <c r="F101" s="70"/>
      <c r="G101" s="70"/>
      <c r="H101" s="70"/>
      <c r="I101" s="126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</row>
    <row r="102" spans="1:70" x14ac:dyDescent="0.3">
      <c r="A102" s="90"/>
      <c r="B102" s="70"/>
      <c r="C102" s="70"/>
      <c r="D102" s="70"/>
      <c r="E102" s="70"/>
      <c r="F102" s="70"/>
      <c r="G102" s="70"/>
      <c r="H102" s="70"/>
      <c r="I102" s="126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</row>
    <row r="103" spans="1:70" x14ac:dyDescent="0.3">
      <c r="A103" s="90"/>
      <c r="B103" s="70"/>
      <c r="C103" s="70"/>
      <c r="D103" s="70"/>
      <c r="E103" s="70"/>
      <c r="F103" s="70"/>
      <c r="G103" s="70"/>
      <c r="H103" s="70"/>
      <c r="I103" s="126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</row>
    <row r="104" spans="1:70" x14ac:dyDescent="0.3">
      <c r="A104" s="90"/>
      <c r="B104" s="70"/>
      <c r="C104" s="70"/>
      <c r="D104" s="70"/>
      <c r="E104" s="70"/>
      <c r="F104" s="70"/>
      <c r="G104" s="70"/>
      <c r="H104" s="70"/>
      <c r="I104" s="126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</row>
    <row r="105" spans="1:70" x14ac:dyDescent="0.3">
      <c r="A105" s="90"/>
      <c r="B105" s="70"/>
      <c r="C105" s="70"/>
      <c r="D105" s="70"/>
      <c r="E105" s="70"/>
      <c r="F105" s="70"/>
      <c r="G105" s="70"/>
      <c r="H105" s="70"/>
      <c r="I105" s="126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</row>
    <row r="106" spans="1:70" x14ac:dyDescent="0.3">
      <c r="A106" s="90"/>
      <c r="B106" s="70"/>
      <c r="C106" s="70"/>
      <c r="D106" s="70"/>
      <c r="E106" s="70"/>
      <c r="F106" s="70"/>
      <c r="G106" s="70"/>
      <c r="H106" s="70"/>
      <c r="I106" s="126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</row>
    <row r="107" spans="1:70" x14ac:dyDescent="0.3">
      <c r="A107" s="90"/>
      <c r="B107" s="70"/>
      <c r="C107" s="70"/>
      <c r="D107" s="70"/>
      <c r="E107" s="70"/>
      <c r="F107" s="70"/>
      <c r="G107" s="70"/>
      <c r="H107" s="70"/>
      <c r="I107" s="126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</row>
    <row r="108" spans="1:70" x14ac:dyDescent="0.3">
      <c r="A108" s="90"/>
      <c r="B108" s="70"/>
      <c r="C108" s="70"/>
      <c r="D108" s="70"/>
      <c r="E108" s="70"/>
      <c r="F108" s="70"/>
      <c r="G108" s="70"/>
      <c r="H108" s="70"/>
      <c r="I108" s="126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</row>
    <row r="109" spans="1:70" x14ac:dyDescent="0.3">
      <c r="A109" s="90"/>
      <c r="B109" s="70"/>
      <c r="C109" s="70"/>
      <c r="D109" s="70"/>
      <c r="E109" s="70"/>
      <c r="F109" s="70"/>
      <c r="G109" s="70"/>
      <c r="H109" s="70"/>
      <c r="I109" s="126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</row>
    <row r="110" spans="1:70" x14ac:dyDescent="0.3">
      <c r="A110" s="90"/>
      <c r="B110" s="70"/>
      <c r="C110" s="70"/>
      <c r="D110" s="70"/>
      <c r="E110" s="70"/>
      <c r="F110" s="70"/>
      <c r="G110" s="70"/>
      <c r="H110" s="70"/>
      <c r="I110" s="126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</row>
    <row r="111" spans="1:70" x14ac:dyDescent="0.3">
      <c r="A111" s="90"/>
      <c r="B111" s="70"/>
      <c r="C111" s="70"/>
      <c r="D111" s="70"/>
      <c r="E111" s="70"/>
      <c r="F111" s="70"/>
      <c r="G111" s="70"/>
      <c r="H111" s="70"/>
      <c r="I111" s="126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</row>
    <row r="112" spans="1:70" x14ac:dyDescent="0.3">
      <c r="A112" s="90"/>
      <c r="B112" s="70"/>
      <c r="C112" s="70"/>
      <c r="D112" s="70"/>
      <c r="E112" s="70"/>
      <c r="F112" s="70"/>
      <c r="G112" s="70"/>
      <c r="H112" s="70"/>
      <c r="I112" s="126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</row>
    <row r="113" spans="1:70" x14ac:dyDescent="0.3">
      <c r="A113" s="90"/>
      <c r="B113" s="70"/>
      <c r="C113" s="70"/>
      <c r="D113" s="70"/>
      <c r="E113" s="70"/>
      <c r="F113" s="70"/>
      <c r="G113" s="70"/>
      <c r="H113" s="70"/>
      <c r="I113" s="126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</row>
    <row r="114" spans="1:70" x14ac:dyDescent="0.3">
      <c r="A114" s="90"/>
      <c r="B114" s="70"/>
      <c r="C114" s="70"/>
      <c r="D114" s="70"/>
      <c r="E114" s="70"/>
      <c r="F114" s="70"/>
      <c r="G114" s="70"/>
      <c r="H114" s="70"/>
      <c r="I114" s="126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</row>
    <row r="115" spans="1:70" x14ac:dyDescent="0.3">
      <c r="A115" s="90"/>
      <c r="B115" s="70"/>
      <c r="C115" s="70"/>
      <c r="D115" s="70"/>
      <c r="E115" s="70"/>
      <c r="F115" s="70"/>
      <c r="G115" s="70"/>
      <c r="H115" s="70"/>
      <c r="I115" s="126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</row>
    <row r="116" spans="1:70" x14ac:dyDescent="0.3">
      <c r="A116" s="90"/>
      <c r="B116" s="70"/>
      <c r="C116" s="70"/>
      <c r="D116" s="70"/>
      <c r="E116" s="70"/>
      <c r="F116" s="70"/>
      <c r="G116" s="70"/>
      <c r="H116" s="70"/>
      <c r="I116" s="126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</row>
    <row r="117" spans="1:70" x14ac:dyDescent="0.3">
      <c r="A117" s="90"/>
      <c r="B117" s="70"/>
      <c r="C117" s="70"/>
      <c r="D117" s="70"/>
      <c r="E117" s="70"/>
      <c r="F117" s="70"/>
      <c r="G117" s="70"/>
      <c r="H117" s="70"/>
      <c r="I117" s="126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</row>
    <row r="118" spans="1:70" x14ac:dyDescent="0.3">
      <c r="A118" s="90"/>
      <c r="B118" s="70"/>
      <c r="C118" s="70"/>
      <c r="D118" s="70"/>
      <c r="E118" s="70"/>
      <c r="F118" s="70"/>
      <c r="G118" s="70"/>
      <c r="H118" s="70"/>
      <c r="I118" s="126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</row>
  </sheetData>
  <mergeCells count="13">
    <mergeCell ref="M3:N3"/>
    <mergeCell ref="D3:G3"/>
    <mergeCell ref="M5:N5"/>
    <mergeCell ref="C5:H5"/>
    <mergeCell ref="H2:L2"/>
    <mergeCell ref="B2:C2"/>
    <mergeCell ref="D2:G2"/>
    <mergeCell ref="A4:B4"/>
    <mergeCell ref="A5:B5"/>
    <mergeCell ref="B3:C3"/>
    <mergeCell ref="I4:K4"/>
    <mergeCell ref="H3:L3"/>
    <mergeCell ref="I5:K5"/>
  </mergeCells>
  <phoneticPr fontId="0" type="noConversion"/>
  <dataValidations count="1">
    <dataValidation type="time" allowBlank="1" showInputMessage="1" showErrorMessage="1" error="Format needs to be ex. 5:00" sqref="I9:I28" xr:uid="{00000000-0002-0000-0000-000000000000}">
      <formula1>0.208333333333333</formula1>
      <formula2>0.999305555555556</formula2>
    </dataValidation>
  </dataValidations>
  <pageMargins left="0.25" right="0.25" top="0" bottom="0" header="0.5" footer="0.5"/>
  <pageSetup scale="9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'Mileage Rates'!$A$46:$A$50</xm:f>
          </x14:formula1>
          <xm:sqref>J30</xm:sqref>
        </x14:dataValidation>
        <x14:dataValidation type="list" allowBlank="1" showInputMessage="1" showErrorMessage="1" xr:uid="{00000000-0002-0000-0000-000002000000}">
          <x14:formula1>
            <xm:f>'Mileage Rates'!$A$52:$A$58</xm:f>
          </x14:formula1>
          <xm:sqref>B9:B28</xm:sqref>
        </x14:dataValidation>
        <x14:dataValidation type="list" allowBlank="1" showInputMessage="1" showErrorMessage="1" xr:uid="{00000000-0002-0000-0000-000003000000}">
          <x14:formula1>
            <xm:f>'Mileage Rates'!$A$61:$A$62</xm:f>
          </x14:formula1>
          <xm:sqref>A3</xm:sqref>
        </x14:dataValidation>
        <x14:dataValidation type="list" allowBlank="1" showInputMessage="1" showErrorMessage="1" xr:uid="{00000000-0002-0000-0000-000004000000}">
          <x14:formula1>
            <xm:f>'Mileage Rates'!$A$64:$A$68</xm:f>
          </x14:formula1>
          <xm:sqref>B3:C3</xm:sqref>
        </x14:dataValidation>
        <x14:dataValidation type="list" allowBlank="1" showInputMessage="1" showErrorMessage="1" xr:uid="{00000000-0002-0000-0000-000005000000}">
          <x14:formula1>
            <xm:f>'Mileage Rates'!$A$71:$A$81</xm:f>
          </x14:formula1>
          <xm:sqref>L5</xm:sqref>
        </x14:dataValidation>
        <x14:dataValidation type="list" allowBlank="1" showInputMessage="1" showErrorMessage="1" xr:uid="{00000000-0002-0000-0000-000006000000}">
          <x14:formula1>
            <xm:f>'Mileage Rates'!$A$41:$A$45</xm:f>
          </x14:formula1>
          <xm:sqref>L9:L28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E83"/>
  <sheetViews>
    <sheetView topLeftCell="A12" zoomScale="90" zoomScaleNormal="90" workbookViewId="0">
      <selection activeCell="A44" sqref="A44:XFD44"/>
    </sheetView>
  </sheetViews>
  <sheetFormatPr defaultColWidth="9.1796875" defaultRowHeight="14.5" x14ac:dyDescent="0.35"/>
  <cols>
    <col min="1" max="1" width="55.453125" style="19" customWidth="1"/>
    <col min="2" max="2" width="95.81640625" style="19" bestFit="1" customWidth="1"/>
    <col min="3" max="3" width="52.1796875" style="19" bestFit="1" customWidth="1"/>
    <col min="4" max="4" width="25.81640625" style="134" bestFit="1" customWidth="1"/>
    <col min="5" max="16384" width="9.1796875" style="19"/>
  </cols>
  <sheetData>
    <row r="1" spans="1:5" ht="21" x14ac:dyDescent="0.5">
      <c r="A1" s="25" t="s">
        <v>69</v>
      </c>
      <c r="B1" s="25" t="s">
        <v>70</v>
      </c>
      <c r="C1" s="15" t="s">
        <v>71</v>
      </c>
      <c r="E1" s="23"/>
    </row>
    <row r="2" spans="1:5" ht="21" x14ac:dyDescent="0.5">
      <c r="A2" s="16" t="s">
        <v>72</v>
      </c>
      <c r="B2" s="16" t="s">
        <v>73</v>
      </c>
      <c r="C2" s="18" t="s">
        <v>74</v>
      </c>
      <c r="E2" s="23"/>
    </row>
    <row r="3" spans="1:5" ht="21" x14ac:dyDescent="0.5">
      <c r="A3" s="16" t="s">
        <v>75</v>
      </c>
      <c r="B3" s="16" t="s">
        <v>76</v>
      </c>
      <c r="C3" s="18">
        <v>0.65500000000000003</v>
      </c>
      <c r="E3" s="23"/>
    </row>
    <row r="4" spans="1:5" ht="21" x14ac:dyDescent="0.5">
      <c r="A4" s="16" t="s">
        <v>77</v>
      </c>
      <c r="B4" s="16" t="s">
        <v>78</v>
      </c>
      <c r="C4" s="18">
        <f>C3-0.07</f>
        <v>0.58499999999999996</v>
      </c>
      <c r="E4" s="23"/>
    </row>
    <row r="5" spans="1:5" ht="21" x14ac:dyDescent="0.5">
      <c r="A5" s="16" t="s">
        <v>79</v>
      </c>
      <c r="B5" s="16" t="s">
        <v>80</v>
      </c>
      <c r="C5" s="18" t="s">
        <v>81</v>
      </c>
      <c r="E5" s="23"/>
    </row>
    <row r="6" spans="1:5" ht="21" x14ac:dyDescent="0.5">
      <c r="A6" s="16" t="s">
        <v>82</v>
      </c>
      <c r="B6" s="16" t="s">
        <v>83</v>
      </c>
      <c r="C6" s="18">
        <f>C3+0.09</f>
        <v>0.745</v>
      </c>
      <c r="E6" s="23"/>
    </row>
    <row r="7" spans="1:5" ht="21" x14ac:dyDescent="0.5">
      <c r="A7" s="23"/>
      <c r="B7" s="23"/>
      <c r="C7" s="23"/>
      <c r="E7" s="23"/>
    </row>
    <row r="8" spans="1:5" ht="15.5" x14ac:dyDescent="0.35">
      <c r="A8" s="21" t="s">
        <v>84</v>
      </c>
      <c r="B8" s="21"/>
    </row>
    <row r="9" spans="1:5" ht="15.5" x14ac:dyDescent="0.35">
      <c r="A9" s="21"/>
      <c r="B9" s="21"/>
    </row>
    <row r="10" spans="1:5" ht="15.5" x14ac:dyDescent="0.35">
      <c r="A10" s="21" t="s">
        <v>85</v>
      </c>
    </row>
    <row r="16" spans="1:5" x14ac:dyDescent="0.35">
      <c r="A16" s="135" t="s">
        <v>86</v>
      </c>
    </row>
    <row r="17" spans="1:1" x14ac:dyDescent="0.35">
      <c r="A17" s="135"/>
    </row>
    <row r="18" spans="1:1" x14ac:dyDescent="0.35">
      <c r="A18" s="135"/>
    </row>
    <row r="19" spans="1:1" hidden="1" x14ac:dyDescent="0.35">
      <c r="A19" s="135"/>
    </row>
    <row r="20" spans="1:1" hidden="1" x14ac:dyDescent="0.35">
      <c r="A20" s="135"/>
    </row>
    <row r="21" spans="1:1" hidden="1" x14ac:dyDescent="0.35">
      <c r="A21" s="135"/>
    </row>
    <row r="22" spans="1:1" hidden="1" x14ac:dyDescent="0.35">
      <c r="A22" s="135"/>
    </row>
    <row r="23" spans="1:1" hidden="1" x14ac:dyDescent="0.35">
      <c r="A23" s="135"/>
    </row>
    <row r="24" spans="1:1" hidden="1" x14ac:dyDescent="0.35">
      <c r="A24" s="135"/>
    </row>
    <row r="25" spans="1:1" hidden="1" x14ac:dyDescent="0.35">
      <c r="A25" s="135"/>
    </row>
    <row r="26" spans="1:1" hidden="1" x14ac:dyDescent="0.35">
      <c r="A26" s="135"/>
    </row>
    <row r="27" spans="1:1" hidden="1" x14ac:dyDescent="0.35">
      <c r="A27" s="135"/>
    </row>
    <row r="28" spans="1:1" hidden="1" x14ac:dyDescent="0.35">
      <c r="A28" s="135"/>
    </row>
    <row r="29" spans="1:1" hidden="1" x14ac:dyDescent="0.35">
      <c r="A29" s="135"/>
    </row>
    <row r="30" spans="1:1" hidden="1" x14ac:dyDescent="0.35">
      <c r="A30" s="135"/>
    </row>
    <row r="31" spans="1:1" hidden="1" x14ac:dyDescent="0.35">
      <c r="A31" s="135"/>
    </row>
    <row r="32" spans="1:1" hidden="1" x14ac:dyDescent="0.35">
      <c r="A32" s="135"/>
    </row>
    <row r="33" spans="1:1" hidden="1" x14ac:dyDescent="0.35"/>
    <row r="34" spans="1:1" hidden="1" x14ac:dyDescent="0.35"/>
    <row r="35" spans="1:1" hidden="1" x14ac:dyDescent="0.35"/>
    <row r="36" spans="1:1" hidden="1" x14ac:dyDescent="0.35"/>
    <row r="40" spans="1:1" ht="17.25" customHeight="1" x14ac:dyDescent="0.35"/>
    <row r="41" spans="1:1" ht="17.25" customHeight="1" x14ac:dyDescent="0.35">
      <c r="A41" s="32">
        <f>C3</f>
        <v>0.65500000000000003</v>
      </c>
    </row>
    <row r="42" spans="1:1" ht="17.25" customHeight="1" x14ac:dyDescent="0.35">
      <c r="A42" s="32">
        <f>C4</f>
        <v>0.58499999999999996</v>
      </c>
    </row>
    <row r="43" spans="1:1" ht="17.25" customHeight="1" x14ac:dyDescent="0.35">
      <c r="A43" s="33">
        <v>0.3</v>
      </c>
    </row>
    <row r="44" spans="1:1" ht="17.25" customHeight="1" x14ac:dyDescent="0.35">
      <c r="A44" s="33">
        <v>0.15</v>
      </c>
    </row>
    <row r="45" spans="1:1" ht="17.25" customHeight="1" x14ac:dyDescent="0.35">
      <c r="A45" s="32">
        <f>C6</f>
        <v>0.745</v>
      </c>
    </row>
    <row r="46" spans="1:1" ht="17.25" customHeight="1" x14ac:dyDescent="0.35">
      <c r="A46" s="32" t="s">
        <v>72</v>
      </c>
    </row>
    <row r="47" spans="1:1" ht="17.25" customHeight="1" x14ac:dyDescent="0.35">
      <c r="A47" s="32" t="s">
        <v>75</v>
      </c>
    </row>
    <row r="48" spans="1:1" ht="17.25" customHeight="1" x14ac:dyDescent="0.35">
      <c r="A48" s="32" t="s">
        <v>77</v>
      </c>
    </row>
    <row r="49" spans="1:1" ht="17.25" customHeight="1" x14ac:dyDescent="0.35">
      <c r="A49" s="32" t="s">
        <v>79</v>
      </c>
    </row>
    <row r="50" spans="1:1" ht="17.25" customHeight="1" x14ac:dyDescent="0.35">
      <c r="A50" s="32" t="s">
        <v>82</v>
      </c>
    </row>
    <row r="51" spans="1:1" ht="17.25" customHeight="1" x14ac:dyDescent="0.35"/>
    <row r="52" spans="1:1" ht="17.25" customHeight="1" x14ac:dyDescent="0.35">
      <c r="A52" s="32" t="s">
        <v>87</v>
      </c>
    </row>
    <row r="53" spans="1:1" ht="17.25" customHeight="1" x14ac:dyDescent="0.35">
      <c r="A53" s="32" t="s">
        <v>88</v>
      </c>
    </row>
    <row r="54" spans="1:1" ht="17.25" customHeight="1" x14ac:dyDescent="0.35">
      <c r="A54" s="32" t="s">
        <v>89</v>
      </c>
    </row>
    <row r="55" spans="1:1" ht="17.25" customHeight="1" x14ac:dyDescent="0.35">
      <c r="A55" s="32" t="s">
        <v>90</v>
      </c>
    </row>
    <row r="56" spans="1:1" ht="17.25" customHeight="1" x14ac:dyDescent="0.35">
      <c r="A56" s="32" t="s">
        <v>91</v>
      </c>
    </row>
    <row r="57" spans="1:1" ht="17.25" customHeight="1" x14ac:dyDescent="0.35">
      <c r="A57" s="32" t="s">
        <v>92</v>
      </c>
    </row>
    <row r="58" spans="1:1" ht="17.25" customHeight="1" x14ac:dyDescent="0.35">
      <c r="A58" s="32" t="s">
        <v>93</v>
      </c>
    </row>
    <row r="59" spans="1:1" ht="17.25" customHeight="1" x14ac:dyDescent="0.35"/>
    <row r="60" spans="1:1" ht="17.25" customHeight="1" x14ac:dyDescent="0.35"/>
    <row r="61" spans="1:1" ht="17.25" customHeight="1" x14ac:dyDescent="0.35">
      <c r="A61" s="32" t="s">
        <v>94</v>
      </c>
    </row>
    <row r="62" spans="1:1" ht="17.25" customHeight="1" x14ac:dyDescent="0.35">
      <c r="A62" s="32" t="s">
        <v>95</v>
      </c>
    </row>
    <row r="63" spans="1:1" ht="17.25" customHeight="1" x14ac:dyDescent="0.35">
      <c r="A63" s="33"/>
    </row>
    <row r="64" spans="1:1" ht="17.25" customHeight="1" x14ac:dyDescent="0.35">
      <c r="A64" s="33" t="s">
        <v>96</v>
      </c>
    </row>
    <row r="65" spans="1:1" ht="17.25" customHeight="1" x14ac:dyDescent="0.35">
      <c r="A65" s="32" t="s">
        <v>14</v>
      </c>
    </row>
    <row r="66" spans="1:1" ht="17.25" customHeight="1" x14ac:dyDescent="0.35">
      <c r="A66" s="32" t="s">
        <v>97</v>
      </c>
    </row>
    <row r="67" spans="1:1" ht="17.25" customHeight="1" x14ac:dyDescent="0.35">
      <c r="A67" s="33" t="s">
        <v>98</v>
      </c>
    </row>
    <row r="68" spans="1:1" ht="17.25" customHeight="1" x14ac:dyDescent="0.35">
      <c r="A68" s="33" t="s">
        <v>99</v>
      </c>
    </row>
    <row r="69" spans="1:1" ht="17.25" customHeight="1" x14ac:dyDescent="0.35">
      <c r="A69" s="32"/>
    </row>
    <row r="70" spans="1:1" ht="17.25" customHeight="1" x14ac:dyDescent="0.35"/>
    <row r="71" spans="1:1" ht="17.25" customHeight="1" x14ac:dyDescent="0.35">
      <c r="A71" s="33" t="s">
        <v>100</v>
      </c>
    </row>
    <row r="72" spans="1:1" ht="17.25" customHeight="1" x14ac:dyDescent="0.35">
      <c r="A72" s="33" t="s">
        <v>101</v>
      </c>
    </row>
    <row r="73" spans="1:1" ht="17.25" customHeight="1" x14ac:dyDescent="0.35">
      <c r="A73" s="33" t="s">
        <v>102</v>
      </c>
    </row>
    <row r="74" spans="1:1" ht="17.25" customHeight="1" x14ac:dyDescent="0.35">
      <c r="A74" s="33" t="s">
        <v>103</v>
      </c>
    </row>
    <row r="75" spans="1:1" ht="17.25" customHeight="1" x14ac:dyDescent="0.35">
      <c r="A75" s="33" t="s">
        <v>104</v>
      </c>
    </row>
    <row r="76" spans="1:1" ht="17.25" customHeight="1" x14ac:dyDescent="0.35">
      <c r="A76" s="33" t="s">
        <v>105</v>
      </c>
    </row>
    <row r="77" spans="1:1" ht="17.25" customHeight="1" x14ac:dyDescent="0.35">
      <c r="A77" s="33" t="s">
        <v>106</v>
      </c>
    </row>
    <row r="78" spans="1:1" ht="17.25" customHeight="1" x14ac:dyDescent="0.35">
      <c r="A78" s="33" t="s">
        <v>107</v>
      </c>
    </row>
    <row r="79" spans="1:1" ht="17.25" customHeight="1" x14ac:dyDescent="0.35">
      <c r="A79" s="33" t="s">
        <v>108</v>
      </c>
    </row>
    <row r="80" spans="1:1" ht="17.25" customHeight="1" x14ac:dyDescent="0.35">
      <c r="A80" s="33" t="s">
        <v>109</v>
      </c>
    </row>
    <row r="81" spans="1:1" ht="17.25" customHeight="1" x14ac:dyDescent="0.35">
      <c r="A81" s="33" t="s">
        <v>110</v>
      </c>
    </row>
    <row r="82" spans="1:1" ht="17.25" customHeight="1" x14ac:dyDescent="0.35"/>
    <row r="83" spans="1:1" ht="17.25" customHeigh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A8" sqref="A8"/>
    </sheetView>
  </sheetViews>
  <sheetFormatPr defaultRowHeight="12.5" x14ac:dyDescent="0.25"/>
  <cols>
    <col min="1" max="1" width="45.453125" customWidth="1"/>
    <col min="2" max="2" width="33.7265625" style="8" bestFit="1" customWidth="1"/>
    <col min="3" max="3" width="44.453125" bestFit="1" customWidth="1"/>
    <col min="4" max="4" width="51.81640625" bestFit="1" customWidth="1"/>
  </cols>
  <sheetData>
    <row r="1" spans="1:6" ht="20.5" x14ac:dyDescent="0.45">
      <c r="A1" s="15" t="s">
        <v>12</v>
      </c>
      <c r="B1" s="15" t="s">
        <v>111</v>
      </c>
      <c r="C1" s="15" t="s">
        <v>11</v>
      </c>
      <c r="D1" s="15" t="s">
        <v>11</v>
      </c>
      <c r="E1" s="4"/>
      <c r="F1" s="4"/>
    </row>
    <row r="2" spans="1:6" ht="20.5" x14ac:dyDescent="0.45">
      <c r="A2" s="18" t="s">
        <v>112</v>
      </c>
      <c r="B2" s="26">
        <v>9</v>
      </c>
      <c r="C2" s="18" t="s">
        <v>11</v>
      </c>
      <c r="D2" s="18" t="s">
        <v>11</v>
      </c>
      <c r="E2" s="4"/>
      <c r="F2" s="4"/>
    </row>
    <row r="3" spans="1:6" ht="20.5" x14ac:dyDescent="0.45">
      <c r="A3" s="18" t="s">
        <v>113</v>
      </c>
      <c r="B3" s="26">
        <v>11</v>
      </c>
      <c r="C3" s="18" t="s">
        <v>11</v>
      </c>
      <c r="D3" s="18" t="s">
        <v>11</v>
      </c>
      <c r="E3" s="4"/>
      <c r="F3" s="4"/>
    </row>
    <row r="4" spans="1:6" ht="20.5" x14ac:dyDescent="0.45">
      <c r="A4" s="18" t="s">
        <v>114</v>
      </c>
      <c r="B4" s="26">
        <v>16</v>
      </c>
      <c r="C4" s="18" t="s">
        <v>11</v>
      </c>
      <c r="D4" s="18" t="s">
        <v>11</v>
      </c>
      <c r="E4" s="4"/>
      <c r="F4" s="4"/>
    </row>
    <row r="5" spans="1:6" ht="20.5" x14ac:dyDescent="0.45">
      <c r="A5" s="16" t="s">
        <v>11</v>
      </c>
      <c r="B5" s="17" t="s">
        <v>11</v>
      </c>
      <c r="C5" s="18" t="s">
        <v>11</v>
      </c>
      <c r="D5" s="18" t="s">
        <v>11</v>
      </c>
      <c r="E5" s="4"/>
      <c r="F5" s="4"/>
    </row>
    <row r="6" spans="1:6" ht="13" x14ac:dyDescent="0.3">
      <c r="A6" s="19"/>
      <c r="B6" s="20"/>
      <c r="C6" s="19"/>
      <c r="D6" s="19"/>
    </row>
    <row r="7" spans="1:6" ht="15.5" x14ac:dyDescent="0.35">
      <c r="A7" s="133" t="s">
        <v>115</v>
      </c>
      <c r="B7" s="20"/>
      <c r="C7" s="19"/>
      <c r="D7" s="19"/>
    </row>
    <row r="8" spans="1:6" ht="15.5" x14ac:dyDescent="0.35">
      <c r="A8" s="21"/>
      <c r="B8" s="22"/>
      <c r="C8" s="19"/>
      <c r="D8" s="19"/>
    </row>
    <row r="9" spans="1:6" ht="21" x14ac:dyDescent="0.5">
      <c r="A9" s="23"/>
      <c r="B9" s="24"/>
      <c r="C9" s="23"/>
      <c r="D9" s="23"/>
      <c r="E9" s="4"/>
      <c r="F9" s="4"/>
    </row>
    <row r="10" spans="1:6" ht="20.5" x14ac:dyDescent="0.45">
      <c r="A10" s="25"/>
      <c r="B10" s="17"/>
      <c r="C10" s="16"/>
      <c r="D10" s="16"/>
      <c r="E10" s="4"/>
      <c r="F10" s="4"/>
    </row>
    <row r="11" spans="1:6" x14ac:dyDescent="0.25">
      <c r="B11" s="10"/>
    </row>
    <row r="12" spans="1:6" ht="15.5" x14ac:dyDescent="0.35">
      <c r="A12" s="2"/>
      <c r="B12" s="9"/>
    </row>
    <row r="13" spans="1:6" ht="15.5" x14ac:dyDescent="0.35">
      <c r="A13" s="2"/>
      <c r="B13" s="9"/>
    </row>
    <row r="14" spans="1:6" ht="15.5" x14ac:dyDescent="0.35">
      <c r="A14" s="2"/>
      <c r="B14" s="9"/>
    </row>
    <row r="15" spans="1:6" ht="15.5" x14ac:dyDescent="0.35">
      <c r="A15" s="1"/>
      <c r="B15" s="6"/>
    </row>
    <row r="16" spans="1:6" x14ac:dyDescent="0.25">
      <c r="B16" s="10"/>
    </row>
    <row r="17" spans="1:4" ht="15.5" x14ac:dyDescent="0.35">
      <c r="A17" s="1"/>
      <c r="B17" s="10"/>
    </row>
    <row r="18" spans="1:4" ht="17.5" x14ac:dyDescent="0.35">
      <c r="A18" s="3"/>
      <c r="B18" s="7"/>
      <c r="C18" s="5"/>
      <c r="D18" s="5"/>
    </row>
    <row r="19" spans="1:4" ht="17.5" x14ac:dyDescent="0.35">
      <c r="A19" s="3"/>
      <c r="B19" s="11"/>
      <c r="C19" s="5"/>
      <c r="D19" s="5"/>
    </row>
    <row r="20" spans="1:4" ht="17.5" x14ac:dyDescent="0.35">
      <c r="A20" s="3"/>
      <c r="B20" s="11"/>
      <c r="C20" s="5"/>
      <c r="D20" s="5"/>
    </row>
    <row r="21" spans="1:4" ht="20" x14ac:dyDescent="0.4">
      <c r="A21" s="4"/>
      <c r="B21" s="12"/>
      <c r="C21" s="4"/>
      <c r="D21" s="4"/>
    </row>
    <row r="22" spans="1:4" ht="15.5" x14ac:dyDescent="0.35">
      <c r="A22" s="1"/>
      <c r="B22" s="13"/>
    </row>
    <row r="23" spans="1:4" ht="15.5" x14ac:dyDescent="0.35">
      <c r="A23" s="1"/>
      <c r="B23" s="13"/>
    </row>
    <row r="24" spans="1:4" ht="15.5" x14ac:dyDescent="0.35">
      <c r="A24" s="1"/>
      <c r="B24" s="13"/>
    </row>
    <row r="25" spans="1:4" ht="20" x14ac:dyDescent="0.4">
      <c r="A25" s="4"/>
      <c r="B25" s="12"/>
      <c r="C25" s="4"/>
      <c r="D25" s="4"/>
    </row>
    <row r="26" spans="1:4" ht="15.5" x14ac:dyDescent="0.35">
      <c r="A26" s="1"/>
      <c r="B26" s="14"/>
      <c r="C26" s="2"/>
      <c r="D26" s="2"/>
    </row>
    <row r="28" spans="1:4" ht="15.5" x14ac:dyDescent="0.35">
      <c r="A28" s="1"/>
      <c r="B28" s="13"/>
    </row>
    <row r="29" spans="1:4" ht="15.5" x14ac:dyDescent="0.35">
      <c r="A29" s="1"/>
      <c r="B29" s="13"/>
    </row>
    <row r="30" spans="1:4" ht="15.5" x14ac:dyDescent="0.35">
      <c r="A30" s="1"/>
      <c r="B30" s="13"/>
    </row>
    <row r="31" spans="1:4" ht="15.5" x14ac:dyDescent="0.35">
      <c r="A31" s="1"/>
      <c r="B31" s="13"/>
    </row>
    <row r="33" spans="1:1" ht="15.5" x14ac:dyDescent="0.35">
      <c r="A33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zoomScale="85" zoomScaleNormal="85" workbookViewId="0">
      <selection activeCell="A6" sqref="A6:J6"/>
    </sheetView>
  </sheetViews>
  <sheetFormatPr defaultColWidth="9.1796875" defaultRowHeight="15.5" x14ac:dyDescent="0.25"/>
  <cols>
    <col min="1" max="1" width="28.7265625" style="30" customWidth="1"/>
    <col min="2" max="2" width="20.1796875" style="29" customWidth="1"/>
    <col min="3" max="3" width="19.81640625" style="29" customWidth="1"/>
    <col min="4" max="4" width="18.26953125" style="30" bestFit="1" customWidth="1"/>
    <col min="5" max="5" width="21.7265625" style="30" bestFit="1" customWidth="1"/>
    <col min="6" max="6" width="18.26953125" style="30" bestFit="1" customWidth="1"/>
    <col min="7" max="7" width="9.7265625" style="30" customWidth="1"/>
    <col min="8" max="16384" width="9.1796875" style="30"/>
  </cols>
  <sheetData>
    <row r="1" spans="1:12" ht="26.5" thickBot="1" x14ac:dyDescent="0.3">
      <c r="A1" s="27" t="s">
        <v>116</v>
      </c>
      <c r="B1" s="28"/>
    </row>
    <row r="3" spans="1:12" x14ac:dyDescent="0.25">
      <c r="A3" s="31" t="s">
        <v>117</v>
      </c>
      <c r="B3" s="140" t="s">
        <v>118</v>
      </c>
      <c r="C3" s="140" t="s">
        <v>119</v>
      </c>
      <c r="D3" s="140" t="s">
        <v>120</v>
      </c>
      <c r="E3" s="140" t="s">
        <v>121</v>
      </c>
      <c r="F3" s="30" t="s">
        <v>122</v>
      </c>
    </row>
    <row r="4" spans="1:12" x14ac:dyDescent="0.25">
      <c r="A4" s="31"/>
      <c r="B4" s="140"/>
      <c r="C4" s="140"/>
      <c r="D4" s="140"/>
    </row>
    <row r="5" spans="1:12" x14ac:dyDescent="0.25">
      <c r="A5" s="29" t="s">
        <v>123</v>
      </c>
      <c r="B5" s="30"/>
    </row>
    <row r="6" spans="1:12" x14ac:dyDescent="0.25">
      <c r="A6" s="159" t="s">
        <v>124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2" x14ac:dyDescent="0.35">
      <c r="A7" s="132" t="s">
        <v>125</v>
      </c>
      <c r="B7" s="131"/>
      <c r="C7" s="138" t="s">
        <v>126</v>
      </c>
      <c r="D7" s="139" t="s">
        <v>127</v>
      </c>
      <c r="E7" s="131"/>
      <c r="F7" s="131"/>
      <c r="G7" s="131"/>
      <c r="H7" s="131"/>
      <c r="I7" s="131"/>
      <c r="J7" s="131"/>
      <c r="K7" s="131"/>
      <c r="L7" s="131"/>
    </row>
    <row r="8" spans="1:12" s="130" customFormat="1" x14ac:dyDescent="0.25">
      <c r="A8" s="29" t="s">
        <v>128</v>
      </c>
      <c r="B8" s="29"/>
      <c r="C8" s="29"/>
      <c r="D8" s="29"/>
      <c r="E8" s="29"/>
      <c r="F8" s="29"/>
    </row>
    <row r="9" spans="1:12" x14ac:dyDescent="0.25">
      <c r="B9" s="30"/>
    </row>
    <row r="10" spans="1:12" x14ac:dyDescent="0.25">
      <c r="A10" s="161" t="s">
        <v>129</v>
      </c>
      <c r="B10" s="162"/>
      <c r="C10" s="162"/>
      <c r="D10" s="162"/>
      <c r="E10" s="162"/>
      <c r="F10" s="162"/>
    </row>
    <row r="11" spans="1:12" x14ac:dyDescent="0.25">
      <c r="A11" s="162"/>
      <c r="B11" s="162"/>
      <c r="C11" s="162"/>
      <c r="D11" s="162"/>
      <c r="E11" s="162"/>
      <c r="F11" s="162"/>
    </row>
    <row r="12" spans="1:12" x14ac:dyDescent="0.25">
      <c r="B12" s="30"/>
    </row>
    <row r="13" spans="1:12" x14ac:dyDescent="0.25">
      <c r="A13" s="31" t="s">
        <v>130</v>
      </c>
      <c r="B13" s="30"/>
    </row>
    <row r="14" spans="1:12" x14ac:dyDescent="0.25">
      <c r="A14" s="31"/>
      <c r="B14" s="30"/>
    </row>
    <row r="15" spans="1:12" x14ac:dyDescent="0.25">
      <c r="B15" s="30"/>
    </row>
  </sheetData>
  <mergeCells count="2">
    <mergeCell ref="A6:J6"/>
    <mergeCell ref="A10:F11"/>
  </mergeCells>
  <hyperlinks>
    <hyperlink ref="A7" r:id="rId1" display="Enterprise Rental Procedure" xr:uid="{00000000-0004-0000-0300-000000000000}"/>
    <hyperlink ref="D7" r:id="rId2" xr:uid="{00000000-0004-0000-0300-000001000000}"/>
    <hyperlink ref="B3" r:id="rId3" xr:uid="{00000000-0004-0000-0300-000002000000}"/>
    <hyperlink ref="C3" r:id="rId4" xr:uid="{00000000-0004-0000-0300-000003000000}"/>
    <hyperlink ref="D3" r:id="rId5" xr:uid="{00000000-0004-0000-0300-000004000000}"/>
  </hyperlinks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F43B0DDC9B429D2438CB2034F35C" ma:contentTypeVersion="18" ma:contentTypeDescription="Create a new document." ma:contentTypeScope="" ma:versionID="e298023b23f2383b4f5f2e1a76b706a1">
  <xsd:schema xmlns:xsd="http://www.w3.org/2001/XMLSchema" xmlns:xs="http://www.w3.org/2001/XMLSchema" xmlns:p="http://schemas.microsoft.com/office/2006/metadata/properties" xmlns:ns3="c6258e3a-51e2-40fc-a701-03820969bd6a" xmlns:ns4="3e523e53-bc9d-46e9-b893-fafea3735b74" targetNamespace="http://schemas.microsoft.com/office/2006/metadata/properties" ma:root="true" ma:fieldsID="03089eb807d6491ebded1318290e1615" ns3:_="" ns4:_="">
    <xsd:import namespace="c6258e3a-51e2-40fc-a701-03820969bd6a"/>
    <xsd:import namespace="3e523e53-bc9d-46e9-b893-fafea3735b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58e3a-51e2-40fc-a701-03820969bd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e53-bc9d-46e9-b893-fafea373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23e53-bc9d-46e9-b893-fafea3735b7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BE433-13FA-4ED4-A01C-601BB24AB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58e3a-51e2-40fc-a701-03820969bd6a"/>
    <ds:schemaRef ds:uri="3e523e53-bc9d-46e9-b893-fafea3735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091199-B91E-4363-8F38-BAB7A6EB32C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F0ACD58-BE51-4FEC-A887-8FDEF084CA6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c6258e3a-51e2-40fc-a701-03820969bd6a"/>
    <ds:schemaRef ds:uri="3e523e53-bc9d-46e9-b893-fafea3735b74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D4EB663-2736-401E-A6E3-658FA342BD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 Form</vt:lpstr>
      <vt:lpstr>Mileage Rates</vt:lpstr>
      <vt:lpstr>Meal Rates</vt:lpstr>
      <vt:lpstr>Vehicle by Location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Report</dc:title>
  <dc:subject/>
  <dc:creator>Business Office</dc:creator>
  <cp:keywords/>
  <dc:description/>
  <cp:lastModifiedBy>Kayley Schoonmaker</cp:lastModifiedBy>
  <cp:revision/>
  <dcterms:created xsi:type="dcterms:W3CDTF">1997-05-09T19:27:43Z</dcterms:created>
  <dcterms:modified xsi:type="dcterms:W3CDTF">2023-02-16T20:35:17Z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mmary">
    <vt:lpwstr>Spreadsheet to enter and submit employee expenses. If necessary, see employee expense guidelines</vt:lpwstr>
  </property>
  <property fmtid="{D5CDD505-2E9C-101B-9397-08002B2CF9AE}" pid="3" name="Topics">
    <vt:lpwstr>80;#_;#81;#_</vt:lpwstr>
  </property>
  <property fmtid="{D5CDD505-2E9C-101B-9397-08002B2CF9AE}" pid="4" name="Keywords2">
    <vt:lpwstr>25;#_</vt:lpwstr>
  </property>
  <property fmtid="{D5CDD505-2E9C-101B-9397-08002B2CF9AE}" pid="5" name="ContentTypeId">
    <vt:lpwstr>0x010100F655F43B0DDC9B429D2438CB2034F35C</vt:lpwstr>
  </property>
</Properties>
</file>